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O28" i="1"/>
  <c r="Q26"/>
  <c r="P8"/>
  <c r="P28"/>
  <c r="P27"/>
  <c r="O27"/>
  <c r="P26"/>
  <c r="R28"/>
  <c r="Q28"/>
  <c r="R27"/>
  <c r="Q27"/>
  <c r="J28"/>
  <c r="P15"/>
  <c r="Q24"/>
  <c r="P24"/>
  <c r="Q23"/>
  <c r="P23"/>
  <c r="P22"/>
  <c r="H24"/>
  <c r="Q17"/>
  <c r="P17"/>
  <c r="Q16"/>
  <c r="P16"/>
  <c r="Q10"/>
  <c r="P10"/>
  <c r="Q9"/>
  <c r="P9"/>
  <c r="N32" l="1"/>
  <c r="N33" s="1"/>
  <c r="N34" l="1"/>
</calcChain>
</file>

<file path=xl/sharedStrings.xml><?xml version="1.0" encoding="utf-8"?>
<sst xmlns="http://schemas.openxmlformats.org/spreadsheetml/2006/main" count="16" uniqueCount="15">
  <si>
    <t xml:space="preserve">               RNDr. Marta Megyesiová</t>
  </si>
  <si>
    <t>Hodnotenie:</t>
  </si>
  <si>
    <t>Na začiatku si zopakuj klasický magický štvorec v N:</t>
  </si>
  <si>
    <t xml:space="preserve">    Skús ešte magický štvorec v obore celých čísel:</t>
  </si>
  <si>
    <t>x-1</t>
  </si>
  <si>
    <t>3x</t>
  </si>
  <si>
    <t>2x+1</t>
  </si>
  <si>
    <t>3x+2</t>
  </si>
  <si>
    <t>x+1</t>
  </si>
  <si>
    <t>4x+2</t>
  </si>
  <si>
    <t xml:space="preserve">    A teraz sa už potrápime s výrazmi s premennými:</t>
  </si>
  <si>
    <t>Môžeš žískať:</t>
  </si>
  <si>
    <t>Podarilo sa ti:</t>
  </si>
  <si>
    <t>Tvoja úspešnosť:</t>
  </si>
  <si>
    <t>ZNÁMKA: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</si>
</sst>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  <font>
      <sz val="24"/>
      <color theme="0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sz val="22"/>
      <color rgb="FFFFC000"/>
      <name val="Calibri"/>
      <family val="2"/>
      <charset val="238"/>
      <scheme val="minor"/>
    </font>
    <font>
      <sz val="20"/>
      <color rgb="FFFFC000"/>
      <name val="Calibri"/>
      <family val="2"/>
      <charset val="238"/>
      <scheme val="minor"/>
    </font>
    <font>
      <sz val="18"/>
      <color rgb="FFFFC000"/>
      <name val="Calibri"/>
      <family val="2"/>
      <charset val="238"/>
      <scheme val="minor"/>
    </font>
    <font>
      <sz val="16"/>
      <color rgb="FFFFC000"/>
      <name val="Arial"/>
      <family val="2"/>
      <charset val="238"/>
    </font>
    <font>
      <sz val="20"/>
      <color theme="3" tint="-0.249977111117893"/>
      <name val="Arial"/>
      <family val="2"/>
      <charset val="238"/>
    </font>
    <font>
      <sz val="16"/>
      <color theme="3" tint="-0.249977111117893"/>
      <name val="Arial"/>
      <family val="2"/>
      <charset val="238"/>
    </font>
    <font>
      <sz val="14"/>
      <color theme="8" tint="0.7999816888943144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3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3" fillId="0" borderId="5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4" fillId="0" borderId="0" xfId="0" applyFont="1" applyProtection="1">
      <protection hidden="1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0" fontId="12" fillId="3" borderId="11" xfId="0" applyFont="1" applyFill="1" applyBorder="1" applyAlignment="1" applyProtection="1">
      <alignment horizontal="center" vertical="center"/>
      <protection hidden="1"/>
    </xf>
    <xf numFmtId="164" fontId="15" fillId="3" borderId="11" xfId="0" applyNumberFormat="1" applyFont="1" applyFill="1" applyBorder="1" applyAlignment="1" applyProtection="1">
      <alignment horizontal="center" vertical="center"/>
      <protection hidden="1"/>
    </xf>
    <xf numFmtId="0" fontId="11" fillId="3" borderId="11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0" fontId="7" fillId="2" borderId="6" xfId="0" applyFont="1" applyFill="1" applyBorder="1" applyAlignment="1" applyProtection="1">
      <alignment horizontal="center" vertical="center"/>
      <protection locked="0" hidden="1"/>
    </xf>
    <xf numFmtId="0" fontId="8" fillId="2" borderId="7" xfId="0" applyFont="1" applyFill="1" applyBorder="1" applyAlignment="1" applyProtection="1">
      <alignment horizontal="center" vertical="center"/>
      <protection locked="0" hidden="1"/>
    </xf>
    <xf numFmtId="0" fontId="7" fillId="2" borderId="8" xfId="0" applyFont="1" applyFill="1" applyBorder="1" applyAlignment="1" applyProtection="1">
      <alignment horizontal="center" vertical="center"/>
      <protection locked="0" hidden="1"/>
    </xf>
    <xf numFmtId="0" fontId="7" fillId="2" borderId="3" xfId="0" applyFont="1" applyFill="1" applyBorder="1" applyAlignment="1" applyProtection="1">
      <alignment horizontal="center" vertical="center"/>
      <protection locked="0" hidden="1"/>
    </xf>
    <xf numFmtId="0" fontId="7" fillId="2" borderId="9" xfId="0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6" xfId="0" applyFont="1" applyFill="1" applyBorder="1" applyAlignment="1" applyProtection="1">
      <alignment horizontal="center" vertical="center"/>
      <protection locked="0" hidden="1"/>
    </xf>
    <xf numFmtId="0" fontId="8" fillId="2" borderId="9" xfId="0" applyFont="1" applyFill="1" applyBorder="1" applyAlignment="1" applyProtection="1">
      <alignment horizontal="center" vertical="center"/>
      <protection locked="0" hidden="1"/>
    </xf>
    <xf numFmtId="0" fontId="9" fillId="2" borderId="1" xfId="0" applyFont="1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9" fillId="2" borderId="4" xfId="0" applyFont="1" applyFill="1" applyBorder="1" applyAlignment="1" applyProtection="1">
      <alignment horizontal="center" vertical="center"/>
      <protection locked="0" hidden="1"/>
    </xf>
    <xf numFmtId="0" fontId="9" fillId="2" borderId="6" xfId="0" applyFont="1" applyFill="1" applyBorder="1" applyAlignment="1" applyProtection="1">
      <alignment horizontal="center" vertical="center"/>
      <protection locked="0" hidden="1"/>
    </xf>
    <xf numFmtId="0" fontId="9" fillId="2" borderId="9" xfId="0" applyFont="1" applyFill="1" applyBorder="1" applyAlignment="1" applyProtection="1">
      <alignment horizontal="center" vertical="center"/>
      <protection locked="0" hidden="1"/>
    </xf>
    <xf numFmtId="0" fontId="9" fillId="2" borderId="7" xfId="0" applyFont="1" applyFill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8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9" fillId="2" borderId="3" xfId="0" applyFont="1" applyFill="1" applyBorder="1" applyAlignment="1" applyProtection="1">
      <alignment horizontal="center" vertical="center"/>
      <protection locked="0" hidden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1</xdr:row>
      <xdr:rowOff>57689</xdr:rowOff>
    </xdr:from>
    <xdr:ext cx="8711745" cy="937629"/>
    <xdr:sp macro="" textlink="">
      <xdr:nvSpPr>
        <xdr:cNvPr id="2" name="Obdĺžnik 1"/>
        <xdr:cNvSpPr/>
      </xdr:nvSpPr>
      <xdr:spPr>
        <a:xfrm>
          <a:off x="381000" y="286289"/>
          <a:ext cx="8711745" cy="937629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sk-SK" sz="5400" b="1" cap="none" spc="0">
              <a:ln w="17780" cmpd="sng">
                <a:solidFill>
                  <a:schemeClr val="tx2">
                    <a:lumMod val="50000"/>
                  </a:schemeClr>
                </a:solidFill>
                <a:prstDash val="solid"/>
                <a:miter lim="800000"/>
              </a:ln>
              <a:solidFill>
                <a:srgbClr val="FFC000"/>
              </a:solidFill>
              <a:effectLst>
                <a:glow rad="228600">
                  <a:schemeClr val="accent6">
                    <a:satMod val="175000"/>
                    <a:alpha val="40000"/>
                  </a:schemeClr>
                </a:glow>
                <a:outerShdw blurRad="55000" dist="50800" dir="5400000" algn="tl">
                  <a:srgbClr val="000000">
                    <a:alpha val="33000"/>
                  </a:srgbClr>
                </a:outerShdw>
              </a:effectLst>
            </a:rPr>
            <a:t>Výrazy v magických štvorcoch</a:t>
          </a:r>
        </a:p>
      </xdr:txBody>
    </xdr:sp>
    <xdr:clientData/>
  </xdr:oneCellAnchor>
  <xdr:twoCellAnchor editAs="oneCell">
    <xdr:from>
      <xdr:col>18</xdr:col>
      <xdr:colOff>371475</xdr:colOff>
      <xdr:row>0</xdr:row>
      <xdr:rowOff>95249</xdr:rowOff>
    </xdr:from>
    <xdr:to>
      <xdr:col>22</xdr:col>
      <xdr:colOff>107156</xdr:colOff>
      <xdr:row>4</xdr:row>
      <xdr:rowOff>371474</xdr:rowOff>
    </xdr:to>
    <xdr:pic>
      <xdr:nvPicPr>
        <xdr:cNvPr id="10" name="Obrázok 9" descr="potter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20200" y="95249"/>
          <a:ext cx="1678781" cy="1343025"/>
        </a:xfrm>
        <a:prstGeom prst="ellipse">
          <a:avLst/>
        </a:prstGeom>
        <a:ln w="63500" cap="rnd">
          <a:noFill/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2</xdr:col>
      <xdr:colOff>371474</xdr:colOff>
      <xdr:row>29</xdr:row>
      <xdr:rowOff>342899</xdr:rowOff>
    </xdr:from>
    <xdr:to>
      <xdr:col>6</xdr:col>
      <xdr:colOff>219075</xdr:colOff>
      <xdr:row>34</xdr:row>
      <xdr:rowOff>38099</xdr:rowOff>
    </xdr:to>
    <xdr:pic>
      <xdr:nvPicPr>
        <xdr:cNvPr id="11" name="Obrázok 10" descr="film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43024" y="11668124"/>
          <a:ext cx="1790701" cy="16478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14</xdr:col>
      <xdr:colOff>104775</xdr:colOff>
      <xdr:row>29</xdr:row>
      <xdr:rowOff>361949</xdr:rowOff>
    </xdr:from>
    <xdr:to>
      <xdr:col>17</xdr:col>
      <xdr:colOff>428624</xdr:colOff>
      <xdr:row>34</xdr:row>
      <xdr:rowOff>57149</xdr:rowOff>
    </xdr:to>
    <xdr:pic>
      <xdr:nvPicPr>
        <xdr:cNvPr id="12" name="Obrázok 11" descr="film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flipH="1">
          <a:off x="7115175" y="11687174"/>
          <a:ext cx="1781174" cy="16478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"/>
  <sheetViews>
    <sheetView showGridLines="0" tabSelected="1" workbookViewId="0">
      <pane ySplit="5" topLeftCell="A6" activePane="bottomLeft" state="frozen"/>
      <selection pane="bottomLeft" activeCell="W1" sqref="W1"/>
    </sheetView>
  </sheetViews>
  <sheetFormatPr defaultColWidth="7.28515625" defaultRowHeight="30.75" customHeight="1"/>
  <cols>
    <col min="7" max="7" width="7.28515625" bestFit="1" customWidth="1"/>
    <col min="8" max="8" width="8.7109375" customWidth="1"/>
    <col min="10" max="10" width="7.42578125" customWidth="1"/>
    <col min="12" max="12" width="4.28515625" customWidth="1"/>
    <col min="13" max="13" width="8.42578125" customWidth="1"/>
    <col min="14" max="14" width="10.7109375" bestFit="1" customWidth="1"/>
  </cols>
  <sheetData>
    <row r="1" spans="1:17" ht="18" customHeight="1">
      <c r="A1" s="2" t="s">
        <v>0</v>
      </c>
      <c r="B1" s="3"/>
      <c r="C1" s="3"/>
      <c r="D1" s="3"/>
    </row>
    <row r="2" spans="1:17" ht="21" customHeight="1"/>
    <row r="3" spans="1:17" ht="24" customHeight="1"/>
    <row r="4" spans="1:17" ht="21" customHeight="1"/>
    <row r="6" spans="1:17" ht="30.75" customHeight="1">
      <c r="B6" s="1" t="s">
        <v>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7" ht="30.75" customHeight="1" thickBot="1">
      <c r="P7" s="4" t="s">
        <v>1</v>
      </c>
      <c r="Q7" s="4"/>
    </row>
    <row r="8" spans="1:17" ht="37.5" customHeight="1" thickTop="1">
      <c r="G8" s="30">
        <v>9</v>
      </c>
      <c r="H8" s="14"/>
      <c r="I8" s="31">
        <v>17</v>
      </c>
      <c r="P8" s="6">
        <f>IF(H8=10,1,0)</f>
        <v>0</v>
      </c>
      <c r="Q8" s="7"/>
    </row>
    <row r="9" spans="1:17" ht="38.25" customHeight="1">
      <c r="G9" s="15"/>
      <c r="H9" s="32">
        <v>12</v>
      </c>
      <c r="I9" s="16"/>
      <c r="P9" s="8">
        <f>IF(G9=20,1,0)</f>
        <v>0</v>
      </c>
      <c r="Q9" s="6">
        <f>IF(I9=4,1,0)</f>
        <v>0</v>
      </c>
    </row>
    <row r="10" spans="1:17" ht="38.25" customHeight="1" thickBot="1">
      <c r="G10" s="17"/>
      <c r="H10" s="18"/>
      <c r="I10" s="33">
        <v>15</v>
      </c>
      <c r="P10" s="8">
        <f>IF(G10=7,1,0)</f>
        <v>0</v>
      </c>
      <c r="Q10" s="6">
        <f>IF(H10=14,1,0)</f>
        <v>0</v>
      </c>
    </row>
    <row r="11" spans="1:17" ht="30.75" customHeight="1" thickTop="1"/>
    <row r="12" spans="1:17" ht="30.75" customHeight="1">
      <c r="B12" s="5" t="s">
        <v>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7" ht="11.25" customHeight="1"/>
    <row r="14" spans="1:17" ht="21" customHeight="1" thickBot="1">
      <c r="P14" s="4"/>
      <c r="Q14" s="4"/>
    </row>
    <row r="15" spans="1:17" ht="42.75" customHeight="1" thickTop="1">
      <c r="G15" s="30">
        <v>-2</v>
      </c>
      <c r="H15" s="34">
        <v>-1</v>
      </c>
      <c r="I15" s="19"/>
      <c r="P15" s="6">
        <f>IF(I15=6,1,0)</f>
        <v>0</v>
      </c>
      <c r="Q15" s="7"/>
    </row>
    <row r="16" spans="1:17" ht="43.5" customHeight="1">
      <c r="G16" s="15"/>
      <c r="H16" s="32">
        <v>1</v>
      </c>
      <c r="I16" s="16"/>
      <c r="P16" s="8">
        <f>IF(G16=9,1,0)</f>
        <v>0</v>
      </c>
      <c r="Q16" s="6">
        <f>IF(I16=-7,1,0)</f>
        <v>0</v>
      </c>
    </row>
    <row r="17" spans="2:18" ht="37.5" customHeight="1" thickBot="1">
      <c r="G17" s="17"/>
      <c r="H17" s="35">
        <v>3</v>
      </c>
      <c r="I17" s="20"/>
      <c r="P17" s="8">
        <f>IF(G17=-4,1,0)</f>
        <v>0</v>
      </c>
      <c r="Q17" s="6">
        <f>IF(I17=4,1,0)</f>
        <v>0</v>
      </c>
    </row>
    <row r="18" spans="2:18" ht="18" customHeight="1" thickTop="1"/>
    <row r="19" spans="2:18" ht="30.75" customHeight="1">
      <c r="B19" s="5" t="s">
        <v>10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8" ht="15" customHeight="1"/>
    <row r="21" spans="2:18" ht="15" customHeight="1" thickBot="1">
      <c r="P21" s="4"/>
      <c r="Q21" s="4"/>
    </row>
    <row r="22" spans="2:18" ht="36.75" customHeight="1" thickTop="1">
      <c r="G22" s="36">
        <v>-2</v>
      </c>
      <c r="H22" s="37" t="s">
        <v>5</v>
      </c>
      <c r="I22" s="21"/>
      <c r="P22" s="6">
        <f>IF(I22=-1,1,0)</f>
        <v>0</v>
      </c>
      <c r="Q22" s="7"/>
    </row>
    <row r="23" spans="2:18" ht="37.5" customHeight="1">
      <c r="G23" s="15"/>
      <c r="H23" s="38" t="s">
        <v>4</v>
      </c>
      <c r="I23" s="22"/>
      <c r="P23" s="8">
        <f>IF(G23="X",1,0)</f>
        <v>0</v>
      </c>
      <c r="Q23" s="6">
        <f>IF(I23="X-2",1,0)</f>
        <v>0</v>
      </c>
    </row>
    <row r="24" spans="2:18" ht="39" customHeight="1" thickBot="1">
      <c r="G24" s="17"/>
      <c r="H24" s="39" t="str">
        <f>"-x-2"</f>
        <v>-x-2</v>
      </c>
      <c r="I24" s="23"/>
      <c r="P24" s="8">
        <f>IF(G24="2X-1",1,0)</f>
        <v>0</v>
      </c>
      <c r="Q24" s="6">
        <f>IF(I24="2X",1,0)</f>
        <v>0</v>
      </c>
    </row>
    <row r="25" spans="2:18" ht="46.5" customHeight="1" thickTop="1" thickBot="1"/>
    <row r="26" spans="2:18" ht="37.5" customHeight="1" thickTop="1">
      <c r="E26" s="24"/>
      <c r="F26" s="40" t="s">
        <v>9</v>
      </c>
      <c r="G26" s="41" t="s">
        <v>8</v>
      </c>
      <c r="H26" s="25"/>
      <c r="I26" s="44">
        <v>0</v>
      </c>
      <c r="J26" s="40" t="s">
        <v>7</v>
      </c>
      <c r="K26" s="45"/>
      <c r="O26" s="9"/>
      <c r="P26" s="6">
        <f>IF(E26="x",1,0)</f>
        <v>0</v>
      </c>
      <c r="Q26" s="6">
        <f>IF(K26=1,1,0)</f>
        <v>0</v>
      </c>
      <c r="R26" s="7"/>
    </row>
    <row r="27" spans="2:18" ht="38.25" customHeight="1">
      <c r="E27" s="26"/>
      <c r="F27" s="42" t="s">
        <v>6</v>
      </c>
      <c r="G27" s="27"/>
      <c r="H27" s="25"/>
      <c r="I27" s="26"/>
      <c r="J27" s="42" t="s">
        <v>8</v>
      </c>
      <c r="K27" s="27"/>
      <c r="O27" s="8">
        <f>IF(E27="2x+2",1,0)</f>
        <v>0</v>
      </c>
      <c r="P27" s="6">
        <f>IF(G27="2x",1,0)</f>
        <v>0</v>
      </c>
      <c r="Q27" s="8">
        <f>IF(I27="x+2",1,0)</f>
        <v>0</v>
      </c>
      <c r="R27" s="6">
        <f>IF(K27="x",1,0)</f>
        <v>0</v>
      </c>
    </row>
    <row r="28" spans="2:18" ht="39" customHeight="1" thickBot="1">
      <c r="E28" s="29"/>
      <c r="F28" s="43">
        <v>0</v>
      </c>
      <c r="G28" s="28"/>
      <c r="H28" s="25"/>
      <c r="I28" s="29"/>
      <c r="J28" s="43" t="str">
        <f>"-x"</f>
        <v>-x</v>
      </c>
      <c r="K28" s="28"/>
      <c r="O28" s="8">
        <f>IF(E28="3x+1",1,0)</f>
        <v>0</v>
      </c>
      <c r="P28" s="6">
        <f>IF(G28="3x+2",1,0)</f>
        <v>0</v>
      </c>
      <c r="Q28" s="8">
        <f>IF(I28="2x+1",1,0)</f>
        <v>0</v>
      </c>
      <c r="R28" s="6">
        <f>IF(K28="2x+2",1,0)</f>
        <v>0</v>
      </c>
    </row>
    <row r="29" spans="2:18" ht="30.75" customHeight="1" thickTop="1"/>
    <row r="30" spans="2:18" ht="30.75" customHeight="1" thickBot="1"/>
    <row r="31" spans="2:18" ht="30.75" customHeight="1" thickTop="1" thickBot="1">
      <c r="H31" s="10" t="s">
        <v>11</v>
      </c>
      <c r="I31" s="10"/>
      <c r="J31" s="10"/>
      <c r="K31" s="10"/>
      <c r="L31" s="10"/>
      <c r="M31" s="10"/>
      <c r="N31" s="11">
        <v>25</v>
      </c>
    </row>
    <row r="32" spans="2:18" ht="30.75" customHeight="1" thickTop="1" thickBot="1">
      <c r="H32" s="10" t="s">
        <v>12</v>
      </c>
      <c r="I32" s="10"/>
      <c r="J32" s="10"/>
      <c r="K32" s="10"/>
      <c r="L32" s="10"/>
      <c r="M32" s="10"/>
      <c r="N32" s="11">
        <f>SUM(P8:P10)+SUM(Q9:Q10)+SUM(P15:P17)+SUM(Q16:Q17)+SUM(P22:P24)+SUM(Q23:Q24)+SUM(P26)+SUM(O27:P27)+SUM(O28:P28)+SUM(Q26:Q28)+SUM(R27:R28)</f>
        <v>0</v>
      </c>
    </row>
    <row r="33" spans="8:14" ht="30.75" customHeight="1" thickTop="1" thickBot="1">
      <c r="H33" s="10" t="s">
        <v>13</v>
      </c>
      <c r="I33" s="10"/>
      <c r="J33" s="10"/>
      <c r="K33" s="10"/>
      <c r="L33" s="10"/>
      <c r="M33" s="10"/>
      <c r="N33" s="12">
        <f>N32/N31</f>
        <v>0</v>
      </c>
    </row>
    <row r="34" spans="8:14" ht="30.75" customHeight="1" thickTop="1" thickBot="1">
      <c r="H34" s="10" t="s">
        <v>14</v>
      </c>
      <c r="I34" s="10"/>
      <c r="J34" s="10"/>
      <c r="K34" s="10"/>
      <c r="L34" s="10"/>
      <c r="M34" s="10"/>
      <c r="N34" s="13">
        <f>IF(N32&gt;=23,1,IF(N32&gt;=19,2,IF(N32&gt;=13,3,IF(N32&gt;=7,4,IF(N32&gt;=0,5)))))</f>
        <v>5</v>
      </c>
    </row>
    <row r="35" spans="8:14" ht="30.75" customHeight="1" thickTop="1"/>
  </sheetData>
  <sheetProtection password="86A5" sheet="1" objects="1" scenarios="1"/>
  <mergeCells count="10">
    <mergeCell ref="H33:M33"/>
    <mergeCell ref="H34:M34"/>
    <mergeCell ref="P14:Q14"/>
    <mergeCell ref="B19:N19"/>
    <mergeCell ref="P21:Q21"/>
    <mergeCell ref="H31:M31"/>
    <mergeCell ref="H32:M32"/>
    <mergeCell ref="B6:M6"/>
    <mergeCell ref="P7:Q7"/>
    <mergeCell ref="B12:N12"/>
  </mergeCells>
  <pageMargins left="0.7" right="0.7" top="0.75" bottom="0.75" header="0.3" footer="0.3"/>
  <pageSetup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Megyesiová</dc:creator>
  <cp:lastModifiedBy>Megyesiová</cp:lastModifiedBy>
  <dcterms:created xsi:type="dcterms:W3CDTF">2009-12-16T22:32:10Z</dcterms:created>
  <dcterms:modified xsi:type="dcterms:W3CDTF">2009-12-29T23:46:19Z</dcterms:modified>
</cp:coreProperties>
</file>