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P12" i="1"/>
  <c r="P11"/>
  <c r="P21"/>
  <c r="P20"/>
  <c r="Q25"/>
  <c r="Q24"/>
  <c r="Q23"/>
  <c r="P25"/>
  <c r="P24"/>
  <c r="P23"/>
  <c r="Q21"/>
  <c r="Q20"/>
  <c r="Q19"/>
  <c r="P19"/>
  <c r="Q17"/>
  <c r="Q16"/>
  <c r="Q15"/>
  <c r="P17"/>
  <c r="P16"/>
  <c r="P15"/>
  <c r="Q12"/>
  <c r="Q11"/>
  <c r="Q8"/>
  <c r="Q7"/>
  <c r="P8"/>
  <c r="P7"/>
  <c r="I27" l="1"/>
  <c r="M27" s="1"/>
  <c r="J28" l="1"/>
</calcChain>
</file>

<file path=xl/sharedStrings.xml><?xml version="1.0" encoding="utf-8"?>
<sst xmlns="http://schemas.openxmlformats.org/spreadsheetml/2006/main" count="37" uniqueCount="22">
  <si>
    <t>RNDr. Marta Megyesiová</t>
  </si>
  <si>
    <t>1. Vyrieš rovnice:</t>
  </si>
  <si>
    <t>x =</t>
  </si>
  <si>
    <t>2x =</t>
  </si>
  <si>
    <t xml:space="preserve">8x - 5 = 3x + 40 </t>
  </si>
  <si>
    <t>5x =</t>
  </si>
  <si>
    <t>7x - 5 = 9</t>
  </si>
  <si>
    <t>7x =</t>
  </si>
  <si>
    <t xml:space="preserve">  x - 7 = 3x + 17 </t>
  </si>
  <si>
    <t xml:space="preserve">4x - 1 = 10x - 37 </t>
  </si>
  <si>
    <t xml:space="preserve">8 - 5x = x + 14 </t>
  </si>
  <si>
    <t xml:space="preserve">x - 8 = 40 + 9x  </t>
  </si>
  <si>
    <t xml:space="preserve">  2x + 11 = 5</t>
  </si>
  <si>
    <t>5x - 1 = 4</t>
  </si>
  <si>
    <t>Hodnotenie</t>
  </si>
  <si>
    <t>Tvoje body</t>
  </si>
  <si>
    <t>Percento úspechu</t>
  </si>
  <si>
    <t>ZNÁMKA</t>
  </si>
  <si>
    <t>Možné body</t>
  </si>
  <si>
    <t xml:space="preserve">9x - 2 = 7x  </t>
  </si>
  <si>
    <t>4x + 30 = x</t>
  </si>
  <si>
    <t>3x =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</si>
</sst>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20"/>
      <color theme="0"/>
      <name val="Comic Sans MS"/>
      <family val="4"/>
      <charset val="238"/>
    </font>
    <font>
      <sz val="24"/>
      <color theme="0"/>
      <name val="Comic Sans MS"/>
      <family val="4"/>
      <charset val="238"/>
    </font>
    <font>
      <sz val="18"/>
      <color theme="0"/>
      <name val="Comic Sans MS"/>
      <family val="4"/>
      <charset val="238"/>
    </font>
    <font>
      <sz val="24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indexed="64"/>
      </patternFill>
    </fill>
  </fills>
  <borders count="9">
    <border>
      <left/>
      <right/>
      <top/>
      <bottom/>
      <diagonal/>
    </border>
    <border>
      <left style="thick">
        <color theme="6" tint="0.79998168889431442"/>
      </left>
      <right style="thick">
        <color theme="6" tint="0.79998168889431442"/>
      </right>
      <top style="thick">
        <color theme="6" tint="0.79998168889431442"/>
      </top>
      <bottom style="thick">
        <color theme="6" tint="0.7999816888943144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4" borderId="1" xfId="0" applyFont="1" applyFill="1" applyBorder="1" applyAlignment="1" applyProtection="1">
      <alignment horizontal="center" vertical="center"/>
      <protection locked="0" hidden="1"/>
    </xf>
    <xf numFmtId="0" fontId="3" fillId="5" borderId="1" xfId="0" applyFont="1" applyFill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3" fillId="6" borderId="1" xfId="0" applyFont="1" applyFill="1" applyBorder="1" applyAlignment="1" applyProtection="1">
      <alignment horizontal="center" vertical="center"/>
      <protection locked="0" hidden="1"/>
    </xf>
    <xf numFmtId="0" fontId="3" fillId="7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center"/>
      <protection hidden="1"/>
    </xf>
    <xf numFmtId="9" fontId="9" fillId="2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9E125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257270</xdr:colOff>
      <xdr:row>1</xdr:row>
      <xdr:rowOff>24396</xdr:rowOff>
    </xdr:from>
    <xdr:ext cx="4695730" cy="1070979"/>
    <xdr:sp macro="" textlink="">
      <xdr:nvSpPr>
        <xdr:cNvPr id="3" name="Obdĺžnik 2"/>
        <xdr:cNvSpPr/>
      </xdr:nvSpPr>
      <xdr:spPr>
        <a:xfrm>
          <a:off x="866870" y="310146"/>
          <a:ext cx="4695730" cy="1070979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  <a:reflection blurRad="6350" stA="55000" endA="300" endPos="45500" dir="5400000" sy="-100000" algn="bl" rotWithShape="0"/>
              </a:effectLst>
            </a:rPr>
            <a:t>Riešenie rovníc</a:t>
          </a:r>
        </a:p>
      </xdr:txBody>
    </xdr:sp>
    <xdr:clientData/>
  </xdr:oneCellAnchor>
  <xdr:twoCellAnchor>
    <xdr:from>
      <xdr:col>1</xdr:col>
      <xdr:colOff>495299</xdr:colOff>
      <xdr:row>5</xdr:row>
      <xdr:rowOff>0</xdr:rowOff>
    </xdr:from>
    <xdr:to>
      <xdr:col>2</xdr:col>
      <xdr:colOff>428624</xdr:colOff>
      <xdr:row>6</xdr:row>
      <xdr:rowOff>133350</xdr:rowOff>
    </xdr:to>
    <xdr:pic>
      <xdr:nvPicPr>
        <xdr:cNvPr id="1027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04899" y="19240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1</xdr:col>
      <xdr:colOff>466725</xdr:colOff>
      <xdr:row>8</xdr:row>
      <xdr:rowOff>333375</xdr:rowOff>
    </xdr:from>
    <xdr:to>
      <xdr:col>2</xdr:col>
      <xdr:colOff>400050</xdr:colOff>
      <xdr:row>9</xdr:row>
      <xdr:rowOff>371475</xdr:rowOff>
    </xdr:to>
    <xdr:pic>
      <xdr:nvPicPr>
        <xdr:cNvPr id="6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6325" y="34861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8</xdr:col>
      <xdr:colOff>104775</xdr:colOff>
      <xdr:row>4</xdr:row>
      <xdr:rowOff>371475</xdr:rowOff>
    </xdr:from>
    <xdr:to>
      <xdr:col>9</xdr:col>
      <xdr:colOff>38100</xdr:colOff>
      <xdr:row>6</xdr:row>
      <xdr:rowOff>95250</xdr:rowOff>
    </xdr:to>
    <xdr:pic>
      <xdr:nvPicPr>
        <xdr:cNvPr id="7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18859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8</xdr:col>
      <xdr:colOff>66675</xdr:colOff>
      <xdr:row>9</xdr:row>
      <xdr:rowOff>19050</xdr:rowOff>
    </xdr:from>
    <xdr:to>
      <xdr:col>9</xdr:col>
      <xdr:colOff>0</xdr:colOff>
      <xdr:row>10</xdr:row>
      <xdr:rowOff>152400</xdr:rowOff>
    </xdr:to>
    <xdr:pic>
      <xdr:nvPicPr>
        <xdr:cNvPr id="8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43475" y="35814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1</xdr:col>
      <xdr:colOff>457200</xdr:colOff>
      <xdr:row>12</xdr:row>
      <xdr:rowOff>523875</xdr:rowOff>
    </xdr:from>
    <xdr:to>
      <xdr:col>2</xdr:col>
      <xdr:colOff>390525</xdr:colOff>
      <xdr:row>14</xdr:row>
      <xdr:rowOff>123825</xdr:rowOff>
    </xdr:to>
    <xdr:pic>
      <xdr:nvPicPr>
        <xdr:cNvPr id="9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66800" y="54102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7</xdr:col>
      <xdr:colOff>590550</xdr:colOff>
      <xdr:row>13</xdr:row>
      <xdr:rowOff>19050</xdr:rowOff>
    </xdr:from>
    <xdr:to>
      <xdr:col>8</xdr:col>
      <xdr:colOff>523875</xdr:colOff>
      <xdr:row>14</xdr:row>
      <xdr:rowOff>104775</xdr:rowOff>
    </xdr:to>
    <xdr:pic>
      <xdr:nvPicPr>
        <xdr:cNvPr id="10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57750" y="5438775"/>
          <a:ext cx="542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1</xdr:col>
      <xdr:colOff>400050</xdr:colOff>
      <xdr:row>16</xdr:row>
      <xdr:rowOff>552450</xdr:rowOff>
    </xdr:from>
    <xdr:to>
      <xdr:col>2</xdr:col>
      <xdr:colOff>333375</xdr:colOff>
      <xdr:row>18</xdr:row>
      <xdr:rowOff>123825</xdr:rowOff>
    </xdr:to>
    <xdr:pic>
      <xdr:nvPicPr>
        <xdr:cNvPr id="11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0" y="72009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8</xdr:col>
      <xdr:colOff>28575</xdr:colOff>
      <xdr:row>16</xdr:row>
      <xdr:rowOff>542924</xdr:rowOff>
    </xdr:from>
    <xdr:to>
      <xdr:col>8</xdr:col>
      <xdr:colOff>571500</xdr:colOff>
      <xdr:row>18</xdr:row>
      <xdr:rowOff>95249</xdr:rowOff>
    </xdr:to>
    <xdr:pic>
      <xdr:nvPicPr>
        <xdr:cNvPr id="12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05375" y="7191374"/>
          <a:ext cx="5429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1</xdr:col>
      <xdr:colOff>381000</xdr:colOff>
      <xdr:row>20</xdr:row>
      <xdr:rowOff>552450</xdr:rowOff>
    </xdr:from>
    <xdr:to>
      <xdr:col>2</xdr:col>
      <xdr:colOff>314325</xdr:colOff>
      <xdr:row>22</xdr:row>
      <xdr:rowOff>123825</xdr:rowOff>
    </xdr:to>
    <xdr:pic>
      <xdr:nvPicPr>
        <xdr:cNvPr id="13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90600" y="899160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7</xdr:col>
      <xdr:colOff>600075</xdr:colOff>
      <xdr:row>20</xdr:row>
      <xdr:rowOff>514350</xdr:rowOff>
    </xdr:from>
    <xdr:to>
      <xdr:col>8</xdr:col>
      <xdr:colOff>533400</xdr:colOff>
      <xdr:row>22</xdr:row>
      <xdr:rowOff>38100</xdr:rowOff>
    </xdr:to>
    <xdr:pic>
      <xdr:nvPicPr>
        <xdr:cNvPr id="14" name="Picture 3" descr="MCj04398270000%5b1%5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867275" y="8953500"/>
          <a:ext cx="542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9</xdr:col>
      <xdr:colOff>581025</xdr:colOff>
      <xdr:row>0</xdr:row>
      <xdr:rowOff>0</xdr:rowOff>
    </xdr:from>
    <xdr:to>
      <xdr:col>12</xdr:col>
      <xdr:colOff>514350</xdr:colOff>
      <xdr:row>4</xdr:row>
      <xdr:rowOff>9525</xdr:rowOff>
    </xdr:to>
    <xdr:pic>
      <xdr:nvPicPr>
        <xdr:cNvPr id="1028" name="Picture 4" descr="MCj04404060000%5b1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67425" y="0"/>
          <a:ext cx="17621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>
    <xdr:from>
      <xdr:col>4</xdr:col>
      <xdr:colOff>19049</xdr:colOff>
      <xdr:row>26</xdr:row>
      <xdr:rowOff>381000</xdr:rowOff>
    </xdr:from>
    <xdr:to>
      <xdr:col>6</xdr:col>
      <xdr:colOff>209549</xdr:colOff>
      <xdr:row>29</xdr:row>
      <xdr:rowOff>171450</xdr:rowOff>
    </xdr:to>
    <xdr:pic>
      <xdr:nvPicPr>
        <xdr:cNvPr id="1029" name="Picture 5" descr="MCj04368830000%5b1%5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57449" y="11334750"/>
          <a:ext cx="14097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workbookViewId="0">
      <pane ySplit="4" topLeftCell="A5" activePane="bottomLeft" state="frozen"/>
      <selection pane="bottomLeft" activeCell="U1" sqref="U1"/>
    </sheetView>
  </sheetViews>
  <sheetFormatPr defaultRowHeight="32.25" customHeight="1"/>
  <cols>
    <col min="6" max="6" width="9.28515625" bestFit="1" customWidth="1"/>
    <col min="12" max="12" width="9.28515625" bestFit="1" customWidth="1"/>
    <col min="13" max="13" width="10.28515625" bestFit="1" customWidth="1"/>
    <col min="14" max="15" width="9.140625" customWidth="1"/>
    <col min="16" max="17" width="9.140625" hidden="1" customWidth="1"/>
    <col min="18" max="18" width="9.140625" customWidth="1"/>
  </cols>
  <sheetData>
    <row r="1" spans="1:17" ht="22.5" customHeight="1">
      <c r="A1" s="5" t="s">
        <v>0</v>
      </c>
      <c r="B1" s="5"/>
      <c r="C1" s="5"/>
    </row>
    <row r="5" spans="1:17" ht="32.25" customHeight="1">
      <c r="A5" s="6" t="s">
        <v>1</v>
      </c>
      <c r="B5" s="6"/>
      <c r="C5" s="6"/>
      <c r="D5" s="6"/>
      <c r="E5" s="6"/>
      <c r="F5" s="6"/>
      <c r="G5" s="6"/>
      <c r="H5" s="6"/>
    </row>
    <row r="6" spans="1:17" ht="32.25" customHeight="1" thickBot="1">
      <c r="B6" s="1"/>
      <c r="C6" s="3" t="s">
        <v>12</v>
      </c>
      <c r="D6" s="3"/>
      <c r="E6" s="3"/>
      <c r="F6" s="3"/>
      <c r="G6" s="1"/>
      <c r="H6" s="1"/>
      <c r="J6" s="1" t="s">
        <v>6</v>
      </c>
      <c r="K6" s="1"/>
      <c r="L6" s="1"/>
    </row>
    <row r="7" spans="1:17" ht="32.25" customHeight="1" thickTop="1" thickBot="1">
      <c r="D7" s="4" t="s">
        <v>3</v>
      </c>
      <c r="E7" s="4"/>
      <c r="F7" s="7"/>
      <c r="J7" s="4" t="s">
        <v>7</v>
      </c>
      <c r="K7" s="4"/>
      <c r="L7" s="8"/>
      <c r="P7">
        <f>IF(F7=-6,1,0)</f>
        <v>0</v>
      </c>
      <c r="Q7">
        <f>IF(L7=14,1,0)</f>
        <v>0</v>
      </c>
    </row>
    <row r="8" spans="1:17" ht="32.25" customHeight="1" thickTop="1" thickBot="1">
      <c r="E8" s="2" t="s">
        <v>2</v>
      </c>
      <c r="F8" s="7"/>
      <c r="K8" s="2" t="s">
        <v>2</v>
      </c>
      <c r="L8" s="8"/>
      <c r="P8">
        <f>IF(F8=-3,1,0)</f>
        <v>0</v>
      </c>
      <c r="Q8">
        <f>IF(L8=2,1,0)</f>
        <v>0</v>
      </c>
    </row>
    <row r="9" spans="1:17" ht="39.75" customHeight="1" thickTop="1"/>
    <row r="10" spans="1:17" ht="32.25" customHeight="1" thickBot="1">
      <c r="C10" s="3" t="s">
        <v>20</v>
      </c>
      <c r="D10" s="3"/>
      <c r="E10" s="3"/>
      <c r="F10" s="3"/>
      <c r="J10" s="1" t="s">
        <v>13</v>
      </c>
      <c r="K10" s="1"/>
      <c r="L10" s="1"/>
    </row>
    <row r="11" spans="1:17" ht="32.25" customHeight="1" thickTop="1" thickBot="1">
      <c r="D11" s="4" t="s">
        <v>21</v>
      </c>
      <c r="E11" s="4"/>
      <c r="F11" s="9"/>
      <c r="J11" s="4" t="s">
        <v>5</v>
      </c>
      <c r="K11" s="4"/>
      <c r="L11" s="10"/>
      <c r="P11">
        <f>IF(F11=-30,1,0)</f>
        <v>0</v>
      </c>
      <c r="Q11">
        <f>IF(L11=5,1,0)</f>
        <v>0</v>
      </c>
    </row>
    <row r="12" spans="1:17" ht="32.25" customHeight="1" thickTop="1" thickBot="1">
      <c r="E12" s="2" t="s">
        <v>2</v>
      </c>
      <c r="F12" s="9"/>
      <c r="K12" s="2" t="s">
        <v>2</v>
      </c>
      <c r="L12" s="10"/>
      <c r="P12">
        <f>IF(F12=-10,1,0)</f>
        <v>0</v>
      </c>
      <c r="Q12">
        <f>IF(L12=1,1,0)</f>
        <v>0</v>
      </c>
    </row>
    <row r="13" spans="1:17" ht="42" customHeight="1" thickTop="1"/>
    <row r="14" spans="1:17" ht="32.25" customHeight="1" thickBot="1">
      <c r="D14" s="1" t="s">
        <v>4</v>
      </c>
      <c r="E14" s="1"/>
      <c r="F14" s="1"/>
      <c r="J14" s="1" t="s">
        <v>8</v>
      </c>
      <c r="K14" s="1"/>
      <c r="L14" s="1"/>
    </row>
    <row r="15" spans="1:17" ht="32.25" customHeight="1" thickTop="1" thickBot="1">
      <c r="D15" s="7"/>
      <c r="E15" s="2" t="s">
        <v>2</v>
      </c>
      <c r="F15" s="7"/>
      <c r="J15" s="8"/>
      <c r="K15" s="2" t="s">
        <v>2</v>
      </c>
      <c r="L15" s="8"/>
      <c r="P15">
        <f>IF(D15=5,1,0)</f>
        <v>0</v>
      </c>
      <c r="Q15">
        <f>IF(J15=-2,1,0)</f>
        <v>0</v>
      </c>
    </row>
    <row r="16" spans="1:17" ht="32.25" customHeight="1" thickTop="1" thickBot="1">
      <c r="E16" s="2" t="s">
        <v>2</v>
      </c>
      <c r="F16" s="7"/>
      <c r="K16" s="2" t="s">
        <v>2</v>
      </c>
      <c r="L16" s="8"/>
      <c r="P16">
        <f>IF(F15=45,1,0)</f>
        <v>0</v>
      </c>
      <c r="Q16">
        <f>IF(L15=24,1,0)</f>
        <v>0</v>
      </c>
    </row>
    <row r="17" spans="2:17" ht="44.25" customHeight="1" thickTop="1">
      <c r="P17">
        <f>IF(F16=9,1,0)</f>
        <v>0</v>
      </c>
      <c r="Q17">
        <f>IF(L16=-12,1,0)</f>
        <v>0</v>
      </c>
    </row>
    <row r="18" spans="2:17" ht="32.25" customHeight="1" thickBot="1">
      <c r="D18" s="1" t="s">
        <v>19</v>
      </c>
      <c r="E18" s="1"/>
      <c r="F18" s="1"/>
      <c r="J18" s="1" t="s">
        <v>9</v>
      </c>
      <c r="K18" s="1"/>
      <c r="L18" s="1"/>
    </row>
    <row r="19" spans="2:17" ht="32.25" customHeight="1" thickTop="1" thickBot="1">
      <c r="D19" s="9"/>
      <c r="E19" s="2" t="s">
        <v>2</v>
      </c>
      <c r="F19" s="9"/>
      <c r="J19" s="11"/>
      <c r="K19" s="2" t="s">
        <v>2</v>
      </c>
      <c r="L19" s="11"/>
      <c r="P19">
        <f>IF(D19=2,1,0)</f>
        <v>0</v>
      </c>
      <c r="Q19">
        <f>IF(J19=-6,1,0)</f>
        <v>0</v>
      </c>
    </row>
    <row r="20" spans="2:17" ht="32.25" customHeight="1" thickTop="1" thickBot="1">
      <c r="E20" s="2" t="s">
        <v>2</v>
      </c>
      <c r="F20" s="9"/>
      <c r="K20" s="2" t="s">
        <v>2</v>
      </c>
      <c r="L20" s="11"/>
      <c r="P20">
        <f>IF(F19=2,1,0)</f>
        <v>0</v>
      </c>
      <c r="Q20">
        <f>IF(L19=-36,1,0)</f>
        <v>0</v>
      </c>
    </row>
    <row r="21" spans="2:17" ht="44.25" customHeight="1" thickTop="1">
      <c r="P21">
        <f>IF(F20=1,1,0)</f>
        <v>0</v>
      </c>
      <c r="Q21">
        <f>IF(L20=6,1,0)</f>
        <v>0</v>
      </c>
    </row>
    <row r="22" spans="2:17" ht="32.25" customHeight="1" thickBot="1">
      <c r="D22" s="1" t="s">
        <v>11</v>
      </c>
      <c r="E22" s="1"/>
      <c r="F22" s="1"/>
      <c r="J22" s="1" t="s">
        <v>10</v>
      </c>
      <c r="K22" s="1"/>
      <c r="L22" s="1"/>
    </row>
    <row r="23" spans="2:17" ht="32.25" customHeight="1" thickTop="1" thickBot="1">
      <c r="D23" s="7"/>
      <c r="E23" s="2" t="s">
        <v>2</v>
      </c>
      <c r="F23" s="7"/>
      <c r="J23" s="8"/>
      <c r="K23" s="2" t="s">
        <v>2</v>
      </c>
      <c r="L23" s="8"/>
      <c r="P23">
        <f>IF(D23=-8,1,0)</f>
        <v>0</v>
      </c>
      <c r="Q23">
        <f>IF(J23=-6,1,0)</f>
        <v>0</v>
      </c>
    </row>
    <row r="24" spans="2:17" ht="32.25" customHeight="1" thickTop="1" thickBot="1">
      <c r="E24" s="2" t="s">
        <v>2</v>
      </c>
      <c r="F24" s="7"/>
      <c r="K24" s="2" t="s">
        <v>2</v>
      </c>
      <c r="L24" s="8"/>
      <c r="P24">
        <f>IF(F23=48,1,0)</f>
        <v>0</v>
      </c>
      <c r="Q24">
        <f>IF(L23=6,1,0)</f>
        <v>0</v>
      </c>
    </row>
    <row r="25" spans="2:17" ht="32.25" customHeight="1" thickTop="1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P25">
        <f>IF(F24=-6,1,0)</f>
        <v>0</v>
      </c>
      <c r="Q25">
        <f>IF(L24=-1,1,0)</f>
        <v>0</v>
      </c>
    </row>
    <row r="26" spans="2:17" ht="24.75" customHeight="1" thickTop="1" thickBot="1">
      <c r="B26" s="12"/>
      <c r="C26" s="12"/>
      <c r="D26" s="12"/>
      <c r="E26" s="12"/>
      <c r="F26" s="12"/>
      <c r="G26" s="13" t="s">
        <v>14</v>
      </c>
      <c r="H26" s="14"/>
      <c r="I26" s="15"/>
      <c r="J26" s="12"/>
      <c r="K26" s="12"/>
      <c r="L26" s="12"/>
      <c r="M26" s="12"/>
    </row>
    <row r="27" spans="2:17" ht="32.25" customHeight="1" thickTop="1" thickBot="1">
      <c r="B27" s="16" t="s">
        <v>18</v>
      </c>
      <c r="C27" s="17"/>
      <c r="D27" s="18"/>
      <c r="E27" s="19">
        <v>26</v>
      </c>
      <c r="F27" s="16" t="s">
        <v>15</v>
      </c>
      <c r="G27" s="20"/>
      <c r="H27" s="21"/>
      <c r="I27" s="22">
        <f>SUM(P7:Q8)+SUM(P11:Q12)+SUM(P15:Q17)+SUM(P19:Q21)+SUM(P23:Q25)</f>
        <v>0</v>
      </c>
      <c r="J27" s="16" t="s">
        <v>16</v>
      </c>
      <c r="K27" s="17"/>
      <c r="L27" s="18"/>
      <c r="M27" s="23">
        <f>I27/E27</f>
        <v>0</v>
      </c>
    </row>
    <row r="28" spans="2:17" ht="32.25" customHeight="1" thickTop="1" thickBot="1">
      <c r="B28" s="12"/>
      <c r="C28" s="12"/>
      <c r="D28" s="12"/>
      <c r="E28" s="12"/>
      <c r="F28" s="12"/>
      <c r="G28" s="24" t="s">
        <v>17</v>
      </c>
      <c r="H28" s="25"/>
      <c r="I28" s="26"/>
      <c r="J28" s="27">
        <f>IF(I27&gt;=24,1,IF(I27&gt;=20,2,IF(I27&gt;=13,3,IF(I27&gt;=8,4,IF(I27&gt;=0,5)))))</f>
        <v>5</v>
      </c>
      <c r="K28" s="12"/>
      <c r="L28" s="12"/>
      <c r="M28" s="12"/>
    </row>
    <row r="29" spans="2:17" ht="32.25" customHeight="1" thickTop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 password="86A5" sheet="1" objects="1" scenarios="1"/>
  <mergeCells count="13">
    <mergeCell ref="J27:L27"/>
    <mergeCell ref="J7:K7"/>
    <mergeCell ref="J11:K11"/>
    <mergeCell ref="A1:C1"/>
    <mergeCell ref="A5:H5"/>
    <mergeCell ref="D7:E7"/>
    <mergeCell ref="D11:E11"/>
    <mergeCell ref="C10:F10"/>
    <mergeCell ref="G28:I28"/>
    <mergeCell ref="C6:F6"/>
    <mergeCell ref="G26:I26"/>
    <mergeCell ref="B27:D27"/>
    <mergeCell ref="F27:H27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2010-01-27T18:24:46Z</dcterms:created>
  <dcterms:modified xsi:type="dcterms:W3CDTF">2010-02-19T22:02:23Z</dcterms:modified>
</cp:coreProperties>
</file>