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<sst xmlns="http://schemas.openxmlformats.org/spreadsheetml/2006/main" count="48" uniqueCount="44">
  <si>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RNDr. Marta Megyesiová</t>
  </si>
  <si>
    <t xml:space="preserve">No a mohli ste získať </t>
  </si>
  <si>
    <t>bodov</t>
  </si>
  <si>
    <t xml:space="preserve">Získali ste </t>
  </si>
  <si>
    <t xml:space="preserve">ZNÁMKA: </t>
  </si>
  <si>
    <t xml:space="preserve">Tak ak ste správne počítali, tak ste si úspešne potrápili hlavičku. </t>
  </si>
  <si>
    <t>1.</t>
  </si>
  <si>
    <t>2.</t>
  </si>
  <si>
    <t>6.</t>
  </si>
  <si>
    <t xml:space="preserve"> krát</t>
  </si>
  <si>
    <t>7.</t>
  </si>
  <si>
    <t>3.</t>
  </si>
  <si>
    <t>9.</t>
  </si>
  <si>
    <t>10.</t>
  </si>
  <si>
    <t>8.</t>
  </si>
  <si>
    <t>5.</t>
  </si>
  <si>
    <t>4.</t>
  </si>
  <si>
    <t>Aký uhol prejde veľká ručička hodín za 3 hodiny?</t>
  </si>
  <si>
    <t>Aký uhol prejde malá ručička hodín za 3 hodiny?</t>
  </si>
  <si>
    <t xml:space="preserve">Uhol má </t>
  </si>
  <si>
    <t xml:space="preserve"> stupňov</t>
  </si>
  <si>
    <t>Koľko je jednociferných čísel, ktoré delia číslo 50 bezo zvyšku?</t>
  </si>
  <si>
    <t>Počet čísel:</t>
  </si>
  <si>
    <t>Julo môže chodiť do školy troma rôznymi cestami.</t>
  </si>
  <si>
    <t>Zo školy chodí vždy inou cestou ako do školy.</t>
  </si>
  <si>
    <t>Koľko dni môže takto chodiť, aby sa jeho cesta neopakovala?</t>
  </si>
  <si>
    <t xml:space="preserve">Počet dní: </t>
  </si>
  <si>
    <t xml:space="preserve">Myslím si číslo. Ak ho vynásobím číslom päť, vydelím päťkou, </t>
  </si>
  <si>
    <t>vynásobím dvojkou, vydelím číslom dva, pričítam 47, odčítam 47,</t>
  </si>
  <si>
    <t>dostanem číslo 1551. Na aké číslo myslím?</t>
  </si>
  <si>
    <t xml:space="preserve">Myslím na: </t>
  </si>
  <si>
    <t>Koľko rôznych prvočísel je v prvočíselnom rozklade čísla 180?</t>
  </si>
  <si>
    <t xml:space="preserve">Počet: </t>
  </si>
  <si>
    <t>Napíš, aká číslica sa nachádza na mieste desaťtisícin v súčine:</t>
  </si>
  <si>
    <t>0,008.0,005.0,03.0,4=</t>
  </si>
  <si>
    <t xml:space="preserve">Je to: </t>
  </si>
  <si>
    <t xml:space="preserve">Zapíš slovom: </t>
  </si>
  <si>
    <t>Koľkokrát je číslo 0,6 menšie ako číslo 60,6?</t>
  </si>
  <si>
    <t>Malá ručička prejde za určitý čas uhol 30°.</t>
  </si>
  <si>
    <t>Aký uhol prejde za ten istý čas veľká ručička?</t>
  </si>
  <si>
    <t xml:space="preserve">Prejde </t>
  </si>
  <si>
    <t xml:space="preserve">Deti hádzali hracími kockami. </t>
  </si>
  <si>
    <t xml:space="preserve">Kociek bolo: </t>
  </si>
  <si>
    <t>Koľko ich mali, ak najväčší možný súčet, ktorý dostali bol 78?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</si>
</sst>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9"/>
      <name val="Calibri"/>
      <family val="2"/>
    </font>
    <font>
      <sz val="18"/>
      <color indexed="9"/>
      <name val="Calibri"/>
      <family val="2"/>
    </font>
    <font>
      <sz val="16"/>
      <color indexed="9"/>
      <name val="Calibri"/>
      <family val="2"/>
    </font>
    <font>
      <sz val="14"/>
      <color indexed="9"/>
      <name val="Calibri"/>
      <family val="2"/>
    </font>
    <font>
      <b/>
      <i/>
      <u val="single"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4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0"/>
      <name val="Calibri"/>
      <family val="2"/>
    </font>
    <font>
      <sz val="18"/>
      <color theme="0"/>
      <name val="Calibri"/>
      <family val="2"/>
    </font>
    <font>
      <b/>
      <i/>
      <u val="single"/>
      <sz val="16"/>
      <color theme="0"/>
      <name val="Calibri"/>
      <family val="2"/>
    </font>
    <font>
      <sz val="14"/>
      <color theme="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8"/>
      <color theme="0"/>
      <name val="Calibri"/>
      <family val="2"/>
    </font>
    <font>
      <b/>
      <sz val="11"/>
      <color theme="1" tint="0.04998999834060669"/>
      <name val="Calibri"/>
      <family val="2"/>
    </font>
    <font>
      <b/>
      <sz val="18"/>
      <color theme="1" tint="0.04998999834060669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0"/>
      <name val="Calibri"/>
      <family val="2"/>
    </font>
    <font>
      <b/>
      <sz val="18"/>
      <color rgb="FFC00000"/>
      <name val="Calibri"/>
      <family val="2"/>
    </font>
    <font>
      <sz val="2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0"/>
      </left>
      <right/>
      <top/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30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9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2" xfId="0" applyFont="1" applyFill="1" applyBorder="1" applyAlignment="1" applyProtection="1">
      <alignment horizontal="center" vertical="center"/>
      <protection hidden="1"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8" fillId="0" borderId="0" xfId="0" applyFont="1" applyAlignment="1">
      <alignment/>
    </xf>
    <xf numFmtId="0" fontId="56" fillId="0" borderId="0" xfId="0" applyFont="1" applyAlignment="1" applyProtection="1">
      <alignment horizontal="left" vertical="center"/>
      <protection hidden="1"/>
    </xf>
    <xf numFmtId="0" fontId="52" fillId="33" borderId="12" xfId="0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13" xfId="0" applyFont="1" applyBorder="1" applyAlignment="1">
      <alignment horizontal="right"/>
    </xf>
    <xf numFmtId="0" fontId="56" fillId="0" borderId="0" xfId="0" applyFont="1" applyAlignment="1" applyProtection="1">
      <alignment horizontal="right" vertical="center"/>
      <protection hidden="1"/>
    </xf>
    <xf numFmtId="0" fontId="56" fillId="0" borderId="13" xfId="0" applyFont="1" applyBorder="1" applyAlignment="1" applyProtection="1">
      <alignment horizontal="right" vertical="center"/>
      <protection hidden="1"/>
    </xf>
    <xf numFmtId="0" fontId="58" fillId="0" borderId="0" xfId="0" applyFont="1" applyAlignment="1">
      <alignment horizontal="center"/>
    </xf>
    <xf numFmtId="0" fontId="56" fillId="0" borderId="0" xfId="0" applyFont="1" applyAlignment="1" applyProtection="1">
      <alignment horizontal="center" vertical="center"/>
      <protection hidden="1"/>
    </xf>
    <xf numFmtId="14" fontId="47" fillId="0" borderId="0" xfId="0" applyNumberFormat="1" applyFont="1" applyAlignment="1">
      <alignment horizontal="left"/>
    </xf>
    <xf numFmtId="0" fontId="54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52" fillId="0" borderId="10" xfId="0" applyFont="1" applyBorder="1" applyAlignment="1">
      <alignment horizontal="left"/>
    </xf>
    <xf numFmtId="0" fontId="52" fillId="0" borderId="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</xdr:row>
      <xdr:rowOff>171450</xdr:rowOff>
    </xdr:from>
    <xdr:ext cx="5334000" cy="819150"/>
    <xdr:sp>
      <xdr:nvSpPr>
        <xdr:cNvPr id="1" name="Obdĺžnik 2"/>
        <xdr:cNvSpPr>
          <a:spLocks/>
        </xdr:cNvSpPr>
      </xdr:nvSpPr>
      <xdr:spPr>
        <a:xfrm>
          <a:off x="2733675" y="400050"/>
          <a:ext cx="5334000" cy="8191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Potrápme si hlavičku</a:t>
          </a:r>
        </a:p>
      </xdr:txBody>
    </xdr:sp>
    <xdr:clientData/>
  </xdr:oneCellAnchor>
  <xdr:twoCellAnchor editAs="oneCell">
    <xdr:from>
      <xdr:col>8</xdr:col>
      <xdr:colOff>590550</xdr:colOff>
      <xdr:row>0</xdr:row>
      <xdr:rowOff>0</xdr:rowOff>
    </xdr:from>
    <xdr:to>
      <xdr:col>13</xdr:col>
      <xdr:colOff>0</xdr:colOff>
      <xdr:row>5</xdr:row>
      <xdr:rowOff>190500</xdr:rowOff>
    </xdr:to>
    <xdr:pic>
      <xdr:nvPicPr>
        <xdr:cNvPr id="2" name="Obrázok 8" descr="garfield-1069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2333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0</xdr:row>
      <xdr:rowOff>0</xdr:rowOff>
    </xdr:from>
    <xdr:to>
      <xdr:col>2</xdr:col>
      <xdr:colOff>600075</xdr:colOff>
      <xdr:row>5</xdr:row>
      <xdr:rowOff>190500</xdr:rowOff>
    </xdr:to>
    <xdr:pic>
      <xdr:nvPicPr>
        <xdr:cNvPr id="3" name="Obrázok 9" descr="garfield-1069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0"/>
          <a:ext cx="24860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52</xdr:row>
      <xdr:rowOff>828675</xdr:rowOff>
    </xdr:from>
    <xdr:to>
      <xdr:col>13</xdr:col>
      <xdr:colOff>152400</xdr:colOff>
      <xdr:row>55</xdr:row>
      <xdr:rowOff>19050</xdr:rowOff>
    </xdr:to>
    <xdr:pic>
      <xdr:nvPicPr>
        <xdr:cNvPr id="4" name="Obrázok 11" descr="36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17154525"/>
          <a:ext cx="2085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51</xdr:row>
      <xdr:rowOff>323850</xdr:rowOff>
    </xdr:from>
    <xdr:to>
      <xdr:col>1</xdr:col>
      <xdr:colOff>495300</xdr:colOff>
      <xdr:row>54</xdr:row>
      <xdr:rowOff>152400</xdr:rowOff>
    </xdr:to>
    <xdr:pic>
      <xdr:nvPicPr>
        <xdr:cNvPr id="5" name="Obrázok 13" descr="30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6259175"/>
          <a:ext cx="14287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P1" sqref="P1"/>
    </sheetView>
  </sheetViews>
  <sheetFormatPr defaultColWidth="12.140625" defaultRowHeight="30.75" customHeight="1"/>
  <cols>
    <col min="1" max="1" width="24.28125" style="0" customWidth="1"/>
    <col min="2" max="11" width="12.140625" style="0" customWidth="1"/>
    <col min="12" max="12" width="5.7109375" style="0" customWidth="1"/>
    <col min="13" max="13" width="1.7109375" style="0" customWidth="1"/>
    <col min="14" max="14" width="4.28125" style="0" customWidth="1"/>
    <col min="15" max="15" width="7.421875" style="0" hidden="1" customWidth="1"/>
    <col min="16" max="16" width="13.7109375" style="0" customWidth="1"/>
    <col min="17" max="17" width="3.57421875" style="0" customWidth="1"/>
    <col min="18" max="18" width="5.28125" style="0" customWidth="1"/>
    <col min="19" max="19" width="4.421875" style="0" customWidth="1"/>
    <col min="20" max="20" width="6.28125" style="0" customWidth="1"/>
  </cols>
  <sheetData>
    <row r="1" spans="1:9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ht="21" customHeight="1"/>
    <row r="3" ht="24" customHeight="1"/>
    <row r="4" spans="6:15" ht="27" customHeight="1">
      <c r="F4" s="37"/>
      <c r="G4" s="37"/>
      <c r="H4" s="37"/>
      <c r="I4" s="37"/>
      <c r="J4" s="37"/>
      <c r="K4" s="1"/>
      <c r="L4" s="6"/>
      <c r="M4" s="6"/>
      <c r="N4" s="6"/>
      <c r="O4" s="6"/>
    </row>
    <row r="5" spans="14:17" ht="33" customHeight="1">
      <c r="N5" s="35"/>
      <c r="O5" s="28"/>
      <c r="P5" s="28"/>
      <c r="Q5" s="28"/>
    </row>
    <row r="6" spans="1:9" ht="17.25" customHeight="1">
      <c r="A6" s="14"/>
      <c r="B6" s="15"/>
      <c r="C6" s="15"/>
      <c r="D6" s="15"/>
      <c r="E6" s="15"/>
      <c r="F6" s="14"/>
      <c r="G6" s="14"/>
      <c r="H6" s="14"/>
      <c r="I6" s="14"/>
    </row>
    <row r="7" spans="1:9" ht="30.75" customHeight="1">
      <c r="A7" s="21" t="s">
        <v>6</v>
      </c>
      <c r="B7" s="26" t="s">
        <v>41</v>
      </c>
      <c r="C7" s="26"/>
      <c r="D7" s="26"/>
      <c r="E7" s="26"/>
      <c r="F7" s="26"/>
      <c r="G7" s="26"/>
      <c r="H7" s="26"/>
      <c r="I7" s="26"/>
    </row>
    <row r="8" spans="1:9" ht="30.75" customHeight="1">
      <c r="A8" s="14"/>
      <c r="B8" s="15" t="s">
        <v>43</v>
      </c>
      <c r="C8" s="15"/>
      <c r="D8" s="15"/>
      <c r="E8" s="15"/>
      <c r="F8" s="15"/>
      <c r="G8" s="15"/>
      <c r="H8" s="15"/>
      <c r="I8" s="14"/>
    </row>
    <row r="9" spans="1:9" ht="12" customHeight="1" thickBot="1">
      <c r="A9" s="14"/>
      <c r="B9" s="14"/>
      <c r="C9" s="14"/>
      <c r="D9" s="14"/>
      <c r="E9" s="14"/>
      <c r="F9" s="14"/>
      <c r="G9" s="14"/>
      <c r="H9" s="14"/>
      <c r="I9" s="14"/>
    </row>
    <row r="10" spans="1:15" ht="30.75" customHeight="1" thickBot="1" thickTop="1">
      <c r="A10" s="12"/>
      <c r="B10" s="29" t="s">
        <v>42</v>
      </c>
      <c r="C10" s="30"/>
      <c r="D10" s="13"/>
      <c r="E10" s="16"/>
      <c r="F10" s="12"/>
      <c r="G10" s="12"/>
      <c r="H10" s="12"/>
      <c r="I10" s="12"/>
      <c r="O10" s="9">
        <f>IF(D10=13,1,0)</f>
        <v>0</v>
      </c>
    </row>
    <row r="11" spans="1:15" ht="15" customHeight="1" thickTop="1">
      <c r="A11" s="14"/>
      <c r="B11" s="14"/>
      <c r="C11" s="14"/>
      <c r="D11" s="14"/>
      <c r="E11" s="14"/>
      <c r="F11" s="14"/>
      <c r="G11" s="12"/>
      <c r="H11" s="12"/>
      <c r="I11" s="12"/>
      <c r="O11" s="10"/>
    </row>
    <row r="12" spans="1:15" ht="30.75" customHeight="1">
      <c r="A12" s="21" t="s">
        <v>7</v>
      </c>
      <c r="B12" s="36" t="s">
        <v>38</v>
      </c>
      <c r="C12" s="26"/>
      <c r="D12" s="26"/>
      <c r="E12" s="26"/>
      <c r="F12" s="26"/>
      <c r="G12" s="12"/>
      <c r="H12" s="12"/>
      <c r="I12" s="12"/>
      <c r="O12" s="10"/>
    </row>
    <row r="13" spans="1:15" ht="30.75" customHeight="1">
      <c r="A13" s="14"/>
      <c r="B13" s="26" t="s">
        <v>39</v>
      </c>
      <c r="C13" s="26"/>
      <c r="D13" s="26"/>
      <c r="E13" s="26"/>
      <c r="F13" s="26"/>
      <c r="G13" s="26"/>
      <c r="H13" s="26"/>
      <c r="I13" s="12"/>
      <c r="O13" s="10"/>
    </row>
    <row r="14" spans="1:15" ht="15.75" customHeight="1" thickBot="1">
      <c r="A14" s="12"/>
      <c r="B14" s="12"/>
      <c r="C14" s="12"/>
      <c r="D14" s="12"/>
      <c r="E14" s="12"/>
      <c r="F14" s="12"/>
      <c r="G14" s="12"/>
      <c r="H14" s="12"/>
      <c r="I14" s="12"/>
      <c r="O14" s="10"/>
    </row>
    <row r="15" spans="1:15" ht="30.75" customHeight="1" thickBot="1" thickTop="1">
      <c r="A15" s="12"/>
      <c r="B15" s="29" t="s">
        <v>40</v>
      </c>
      <c r="C15" s="30"/>
      <c r="D15" s="13"/>
      <c r="E15" s="22" t="s">
        <v>20</v>
      </c>
      <c r="F15" s="12"/>
      <c r="G15" s="12"/>
      <c r="H15" s="12"/>
      <c r="I15" s="12"/>
      <c r="O15" s="9">
        <f>IF(D15=360,1,0)</f>
        <v>0</v>
      </c>
    </row>
    <row r="16" spans="2:15" ht="19.5" customHeight="1" thickTop="1">
      <c r="B16" s="11"/>
      <c r="C16" s="11"/>
      <c r="D16" s="11"/>
      <c r="E16" s="11"/>
      <c r="F16" s="11"/>
      <c r="G16" s="11"/>
      <c r="H16" s="11"/>
      <c r="O16" s="10"/>
    </row>
    <row r="17" spans="1:15" ht="30.75" customHeight="1">
      <c r="A17" s="21" t="s">
        <v>11</v>
      </c>
      <c r="B17" s="27" t="s">
        <v>37</v>
      </c>
      <c r="C17" s="27"/>
      <c r="D17" s="27"/>
      <c r="E17" s="27"/>
      <c r="F17" s="27"/>
      <c r="G17" s="27"/>
      <c r="H17" s="11"/>
      <c r="O17" s="10"/>
    </row>
    <row r="18" spans="2:15" ht="14.25" customHeight="1" thickBot="1">
      <c r="B18" s="11"/>
      <c r="C18" s="11"/>
      <c r="D18" s="11"/>
      <c r="E18" s="11"/>
      <c r="F18" s="11"/>
      <c r="G18" s="11"/>
      <c r="H18" s="11"/>
      <c r="O18" s="10"/>
    </row>
    <row r="19" spans="2:15" ht="30.75" customHeight="1" thickBot="1" thickTop="1">
      <c r="B19" s="29" t="s">
        <v>35</v>
      </c>
      <c r="C19" s="30"/>
      <c r="D19" s="13"/>
      <c r="E19" s="23" t="s">
        <v>9</v>
      </c>
      <c r="F19" s="11"/>
      <c r="G19" s="11"/>
      <c r="H19" s="11"/>
      <c r="O19" s="9">
        <f>IF(D19=101,1,0)</f>
        <v>0</v>
      </c>
    </row>
    <row r="20" ht="18.75" customHeight="1" thickTop="1">
      <c r="O20" s="10"/>
    </row>
    <row r="21" spans="1:15" ht="30.75" customHeight="1">
      <c r="A21" s="21" t="s">
        <v>16</v>
      </c>
      <c r="B21" s="27" t="s">
        <v>31</v>
      </c>
      <c r="C21" s="27"/>
      <c r="D21" s="27"/>
      <c r="E21" s="27"/>
      <c r="F21" s="27"/>
      <c r="G21" s="27"/>
      <c r="H21" s="27"/>
      <c r="I21" s="27"/>
      <c r="O21" s="10"/>
    </row>
    <row r="22" ht="13.5" customHeight="1" thickBot="1">
      <c r="O22" s="10"/>
    </row>
    <row r="23" spans="2:15" ht="30.75" customHeight="1" thickBot="1" thickTop="1">
      <c r="B23" s="29" t="s">
        <v>32</v>
      </c>
      <c r="C23" s="30"/>
      <c r="D23" s="13"/>
      <c r="E23" s="7"/>
      <c r="O23" s="9">
        <f>IF(D23=3,1,0)</f>
        <v>0</v>
      </c>
    </row>
    <row r="24" ht="18.75" customHeight="1" thickTop="1">
      <c r="O24" s="10"/>
    </row>
    <row r="25" spans="1:15" ht="30.75" customHeight="1">
      <c r="A25" s="21" t="s">
        <v>15</v>
      </c>
      <c r="B25" s="27" t="s">
        <v>33</v>
      </c>
      <c r="C25" s="27"/>
      <c r="D25" s="27"/>
      <c r="E25" s="27"/>
      <c r="F25" s="27"/>
      <c r="G25" s="27"/>
      <c r="H25" s="27"/>
      <c r="I25" s="27"/>
      <c r="O25" s="10"/>
    </row>
    <row r="26" spans="2:15" ht="30.75" customHeight="1">
      <c r="B26" s="27" t="s">
        <v>34</v>
      </c>
      <c r="C26" s="28"/>
      <c r="D26" s="28"/>
      <c r="E26" s="28"/>
      <c r="F26" s="28"/>
      <c r="G26" s="28"/>
      <c r="H26" s="28"/>
      <c r="I26" s="28"/>
      <c r="O26" s="10"/>
    </row>
    <row r="27" spans="2:15" ht="18" customHeight="1" thickBot="1">
      <c r="B27" s="2"/>
      <c r="C27" s="2"/>
      <c r="D27" s="2"/>
      <c r="E27" s="2"/>
      <c r="F27" s="2"/>
      <c r="O27" s="10"/>
    </row>
    <row r="28" spans="2:15" ht="30.75" customHeight="1" thickBot="1" thickTop="1">
      <c r="B28" s="29" t="s">
        <v>36</v>
      </c>
      <c r="C28" s="30"/>
      <c r="D28" s="13"/>
      <c r="E28" s="38"/>
      <c r="F28" s="39"/>
      <c r="O28" s="9">
        <f>IF(D28="nula",1,0)</f>
        <v>0</v>
      </c>
    </row>
    <row r="29" ht="17.25" customHeight="1" thickTop="1">
      <c r="O29" s="10"/>
    </row>
    <row r="30" spans="1:15" ht="30.75" customHeight="1">
      <c r="A30" s="21" t="s">
        <v>8</v>
      </c>
      <c r="B30" s="17" t="s">
        <v>27</v>
      </c>
      <c r="C30" s="17"/>
      <c r="D30" s="17"/>
      <c r="E30" s="17"/>
      <c r="F30" s="17"/>
      <c r="G30" s="17"/>
      <c r="H30" s="17"/>
      <c r="I30" s="18"/>
      <c r="O30" s="10"/>
    </row>
    <row r="31" spans="2:15" ht="30.75" customHeight="1">
      <c r="B31" s="27" t="s">
        <v>28</v>
      </c>
      <c r="C31" s="27"/>
      <c r="D31" s="27"/>
      <c r="E31" s="27"/>
      <c r="F31" s="27"/>
      <c r="G31" s="27"/>
      <c r="H31" s="27"/>
      <c r="I31" s="27"/>
      <c r="O31" s="10"/>
    </row>
    <row r="32" spans="2:15" ht="30.75" customHeight="1">
      <c r="B32" s="27" t="s">
        <v>29</v>
      </c>
      <c r="C32" s="27"/>
      <c r="D32" s="27"/>
      <c r="E32" s="27"/>
      <c r="F32" s="27"/>
      <c r="G32" s="27"/>
      <c r="H32" s="27"/>
      <c r="I32" s="27"/>
      <c r="O32" s="10"/>
    </row>
    <row r="33" ht="20.25" customHeight="1" thickBot="1">
      <c r="O33" s="10"/>
    </row>
    <row r="34" spans="2:15" ht="30.75" customHeight="1" thickBot="1" thickTop="1">
      <c r="B34" s="29" t="s">
        <v>30</v>
      </c>
      <c r="C34" s="30"/>
      <c r="D34" s="13"/>
      <c r="E34" s="38"/>
      <c r="F34" s="39"/>
      <c r="O34" s="9">
        <f>IF(D34=1551,1,0)</f>
        <v>0</v>
      </c>
    </row>
    <row r="35" ht="18.75" customHeight="1" thickTop="1">
      <c r="O35" s="10"/>
    </row>
    <row r="36" spans="1:15" ht="30.75" customHeight="1">
      <c r="A36" s="21" t="s">
        <v>10</v>
      </c>
      <c r="B36" s="26" t="s">
        <v>23</v>
      </c>
      <c r="C36" s="26"/>
      <c r="D36" s="26"/>
      <c r="E36" s="26"/>
      <c r="F36" s="26"/>
      <c r="G36" s="26"/>
      <c r="H36" s="26"/>
      <c r="O36" s="10"/>
    </row>
    <row r="37" spans="1:15" ht="30.75" customHeight="1">
      <c r="A37" s="21"/>
      <c r="B37" s="26" t="s">
        <v>24</v>
      </c>
      <c r="C37" s="26"/>
      <c r="D37" s="26"/>
      <c r="E37" s="26"/>
      <c r="F37" s="26"/>
      <c r="G37" s="26"/>
      <c r="H37" s="26"/>
      <c r="O37" s="10"/>
    </row>
    <row r="38" spans="2:15" ht="30.75" customHeight="1">
      <c r="B38" s="26" t="s">
        <v>25</v>
      </c>
      <c r="C38" s="26"/>
      <c r="D38" s="26"/>
      <c r="E38" s="26"/>
      <c r="F38" s="26"/>
      <c r="G38" s="26"/>
      <c r="H38" s="26"/>
      <c r="I38" s="26"/>
      <c r="J38" s="26"/>
      <c r="K38" s="26"/>
      <c r="O38" s="10"/>
    </row>
    <row r="39" spans="2:15" ht="15" customHeight="1" thickBot="1">
      <c r="B39" s="14"/>
      <c r="C39" s="14"/>
      <c r="D39" s="14"/>
      <c r="E39" s="14"/>
      <c r="F39" s="14"/>
      <c r="G39" s="14"/>
      <c r="H39" s="14"/>
      <c r="O39" s="10"/>
    </row>
    <row r="40" spans="2:15" ht="30.75" customHeight="1" thickBot="1" thickTop="1">
      <c r="B40" s="29" t="s">
        <v>26</v>
      </c>
      <c r="C40" s="30"/>
      <c r="D40" s="13"/>
      <c r="E40" s="3"/>
      <c r="F40" s="4"/>
      <c r="O40" s="9">
        <f>IF(D40=6,1,0)</f>
        <v>0</v>
      </c>
    </row>
    <row r="41" ht="17.25" customHeight="1" thickTop="1">
      <c r="O41" s="10"/>
    </row>
    <row r="42" spans="1:15" ht="30.75" customHeight="1">
      <c r="A42" s="21" t="s">
        <v>14</v>
      </c>
      <c r="B42" s="26" t="s">
        <v>21</v>
      </c>
      <c r="C42" s="26"/>
      <c r="D42" s="26"/>
      <c r="E42" s="26"/>
      <c r="F42" s="26"/>
      <c r="G42" s="26"/>
      <c r="H42" s="26"/>
      <c r="I42" s="26"/>
      <c r="O42" s="10"/>
    </row>
    <row r="43" ht="12.75" customHeight="1" thickBot="1">
      <c r="O43" s="10"/>
    </row>
    <row r="44" spans="2:15" ht="30.75" customHeight="1" thickBot="1" thickTop="1">
      <c r="B44" s="29" t="s">
        <v>22</v>
      </c>
      <c r="C44" s="30"/>
      <c r="D44" s="13"/>
      <c r="E44" s="38"/>
      <c r="F44" s="39"/>
      <c r="O44" s="9">
        <f>IF(D44=3,1,0)</f>
        <v>0</v>
      </c>
    </row>
    <row r="45" ht="18" customHeight="1" thickTop="1">
      <c r="O45" s="10"/>
    </row>
    <row r="46" spans="1:15" ht="30.75" customHeight="1">
      <c r="A46" s="21" t="s">
        <v>12</v>
      </c>
      <c r="B46" s="27" t="s">
        <v>17</v>
      </c>
      <c r="C46" s="27"/>
      <c r="D46" s="27"/>
      <c r="E46" s="27"/>
      <c r="F46" s="27"/>
      <c r="G46" s="27"/>
      <c r="H46" s="27"/>
      <c r="I46" s="27"/>
      <c r="O46" s="10"/>
    </row>
    <row r="47" spans="2:15" ht="14.25" customHeight="1" thickBot="1">
      <c r="B47" s="28"/>
      <c r="C47" s="28"/>
      <c r="D47" s="28"/>
      <c r="E47" s="28"/>
      <c r="F47" s="28"/>
      <c r="G47" s="28"/>
      <c r="H47" s="28"/>
      <c r="I47" s="28"/>
      <c r="O47" s="10"/>
    </row>
    <row r="48" spans="2:15" ht="30.75" customHeight="1" thickBot="1" thickTop="1">
      <c r="B48" s="29" t="s">
        <v>19</v>
      </c>
      <c r="C48" s="30"/>
      <c r="D48" s="13"/>
      <c r="E48" s="24" t="s">
        <v>20</v>
      </c>
      <c r="O48" s="9">
        <f>IF(D48=1080,1,0)</f>
        <v>0</v>
      </c>
    </row>
    <row r="49" ht="20.25" customHeight="1" thickTop="1">
      <c r="O49" s="10"/>
    </row>
    <row r="50" spans="1:15" ht="30.75" customHeight="1">
      <c r="A50" s="21" t="s">
        <v>13</v>
      </c>
      <c r="B50" s="27" t="s">
        <v>18</v>
      </c>
      <c r="C50" s="27"/>
      <c r="D50" s="27"/>
      <c r="E50" s="27"/>
      <c r="F50" s="27"/>
      <c r="G50" s="27"/>
      <c r="H50" s="27"/>
      <c r="I50" s="27"/>
      <c r="J50" s="27"/>
      <c r="O50" s="10"/>
    </row>
    <row r="51" spans="10:15" ht="15.75" customHeight="1" thickBot="1">
      <c r="J51" s="8"/>
      <c r="O51" s="10"/>
    </row>
    <row r="52" spans="2:15" ht="30.75" customHeight="1" thickBot="1" thickTop="1">
      <c r="B52" s="29" t="s">
        <v>19</v>
      </c>
      <c r="C52" s="30"/>
      <c r="D52" s="13"/>
      <c r="E52" s="24" t="s">
        <v>20</v>
      </c>
      <c r="O52" s="9">
        <f>IF(D52=90,1,0)</f>
        <v>0</v>
      </c>
    </row>
    <row r="53" spans="2:12" ht="66.75" customHeight="1" thickTop="1">
      <c r="B53" s="33" t="s">
        <v>5</v>
      </c>
      <c r="C53" s="33"/>
      <c r="D53" s="33"/>
      <c r="E53" s="33"/>
      <c r="F53" s="33"/>
      <c r="G53" s="33"/>
      <c r="H53" s="33"/>
      <c r="I53" s="33"/>
      <c r="J53" s="33"/>
      <c r="K53" s="5"/>
      <c r="L53" s="5"/>
    </row>
    <row r="54" spans="2:17" ht="30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ht="15.75" customHeight="1" thickBot="1"/>
    <row r="56" spans="2:10" ht="30.75" customHeight="1" thickBot="1" thickTop="1">
      <c r="B56" s="34" t="s">
        <v>1</v>
      </c>
      <c r="C56" s="34"/>
      <c r="D56" s="20">
        <v>10</v>
      </c>
      <c r="E56" s="19" t="s">
        <v>2</v>
      </c>
      <c r="F56" s="10"/>
      <c r="G56" s="31" t="s">
        <v>3</v>
      </c>
      <c r="H56" s="32"/>
      <c r="I56" s="20">
        <f>SUM(O10,O15,O19,O23,O28,O34,O40,O44,O48,O52)</f>
        <v>0</v>
      </c>
      <c r="J56" s="19" t="s">
        <v>2</v>
      </c>
    </row>
    <row r="57" spans="2:10" ht="30.75" customHeight="1" thickBot="1" thickTop="1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30.75" customHeight="1" thickBot="1" thickTop="1">
      <c r="B58" s="10"/>
      <c r="C58" s="10"/>
      <c r="D58" s="10"/>
      <c r="E58" s="31" t="s">
        <v>4</v>
      </c>
      <c r="F58" s="32"/>
      <c r="G58" s="20">
        <f>IF(I56=10,1,IF(I56&gt;=8,2,IF(I56&gt;=5,3,IF(I56&gt;=3,4,IF(I56&gt;=0,5)))))</f>
        <v>5</v>
      </c>
      <c r="H58" s="10"/>
      <c r="I58" s="10"/>
      <c r="J58" s="10"/>
    </row>
    <row r="59" ht="30.75" customHeight="1" thickTop="1"/>
  </sheetData>
  <sheetProtection password="86A5" sheet="1" objects="1" scenarios="1"/>
  <mergeCells count="37">
    <mergeCell ref="N5:Q5"/>
    <mergeCell ref="B12:F12"/>
    <mergeCell ref="B19:C19"/>
    <mergeCell ref="B7:I7"/>
    <mergeCell ref="F4:J4"/>
    <mergeCell ref="B15:C15"/>
    <mergeCell ref="B10:C10"/>
    <mergeCell ref="B17:G17"/>
    <mergeCell ref="E58:F58"/>
    <mergeCell ref="B44:C44"/>
    <mergeCell ref="B54:Q54"/>
    <mergeCell ref="B50:J50"/>
    <mergeCell ref="B52:C52"/>
    <mergeCell ref="B53:J53"/>
    <mergeCell ref="B56:C56"/>
    <mergeCell ref="G56:H56"/>
    <mergeCell ref="E44:F44"/>
    <mergeCell ref="B42:I42"/>
    <mergeCell ref="B46:I46"/>
    <mergeCell ref="B47:I47"/>
    <mergeCell ref="B48:C48"/>
    <mergeCell ref="B40:C40"/>
    <mergeCell ref="A1:I1"/>
    <mergeCell ref="B37:H37"/>
    <mergeCell ref="B38:K38"/>
    <mergeCell ref="B21:I21"/>
    <mergeCell ref="B13:H13"/>
    <mergeCell ref="B28:C28"/>
    <mergeCell ref="B31:I31"/>
    <mergeCell ref="B32:I32"/>
    <mergeCell ref="B36:H36"/>
    <mergeCell ref="E28:F28"/>
    <mergeCell ref="B23:C23"/>
    <mergeCell ref="B25:I25"/>
    <mergeCell ref="B26:I26"/>
    <mergeCell ref="B34:C34"/>
    <mergeCell ref="E34:F34"/>
  </mergeCells>
  <printOptions/>
  <pageMargins left="0.7" right="0.7" top="0.75" bottom="0.75" header="0.3" footer="0.3"/>
  <pageSetup horizontalDpi="600" verticalDpi="600"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Megyesiová</dc:creator>
  <cp:keywords/>
  <dc:description/>
  <cp:lastModifiedBy>Megyesiová</cp:lastModifiedBy>
  <dcterms:created xsi:type="dcterms:W3CDTF">2009-12-16T22:32:10Z</dcterms:created>
  <dcterms:modified xsi:type="dcterms:W3CDTF">2010-04-07T20:52:05Z</dcterms:modified>
  <cp:category/>
  <cp:version/>
  <cp:contentType/>
  <cp:contentStatus/>
</cp:coreProperties>
</file>