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O40" i="1"/>
  <c r="O34"/>
  <c r="O33"/>
  <c r="O32"/>
  <c r="O31"/>
  <c r="O30"/>
  <c r="O27"/>
  <c r="O23"/>
  <c r="P19"/>
  <c r="P18"/>
  <c r="P17"/>
  <c r="P16"/>
  <c r="P15"/>
  <c r="O19"/>
  <c r="O18"/>
  <c r="O17"/>
  <c r="O16"/>
  <c r="O15"/>
  <c r="P11"/>
  <c r="P10"/>
  <c r="P9"/>
  <c r="P8"/>
  <c r="P7"/>
  <c r="O11"/>
  <c r="O10"/>
  <c r="O8"/>
  <c r="O7"/>
  <c r="O37"/>
  <c r="O9"/>
  <c r="N43" l="1"/>
  <c r="N44" s="1"/>
  <c r="N45" l="1"/>
</calcChain>
</file>

<file path=xl/sharedStrings.xml><?xml version="1.0" encoding="utf-8"?>
<sst xmlns="http://schemas.openxmlformats.org/spreadsheetml/2006/main" count="29" uniqueCount="26">
  <si>
    <t>RNDr. Marta Megyesiová</t>
  </si>
  <si>
    <t>Koľko percentnú úspešnosť máš, ak máš všetko správne?</t>
  </si>
  <si>
    <t>%.</t>
  </si>
  <si>
    <t>Moja úspešnosť je</t>
  </si>
  <si>
    <t>Môžeš získať</t>
  </si>
  <si>
    <t>Máš:</t>
  </si>
  <si>
    <t>Tvoja úspešnosť</t>
  </si>
  <si>
    <t>ZNÁMKA</t>
  </si>
  <si>
    <t>Zapíš jedno percento z týchto čísel:</t>
  </si>
  <si>
    <t>Ešte pridaj jedno percento aj z týchto čísel:</t>
  </si>
  <si>
    <t>Ocko dal Peťkovi 1 % zo všetkých letákov. Mal ich 800.</t>
  </si>
  <si>
    <t>Peťko dostal</t>
  </si>
  <si>
    <t xml:space="preserve"> letákov.</t>
  </si>
  <si>
    <t>Za jeden leták má 2 centy.</t>
  </si>
  <si>
    <t>Peťko  zarobil</t>
  </si>
  <si>
    <t xml:space="preserve"> €</t>
  </si>
  <si>
    <t>Koľko je:</t>
  </si>
  <si>
    <t>1 % z metra</t>
  </si>
  <si>
    <t>cm</t>
  </si>
  <si>
    <t>1 % z decimetra</t>
  </si>
  <si>
    <t>1 % z kilometra</t>
  </si>
  <si>
    <t>m</t>
  </si>
  <si>
    <t>1 % z centimetra</t>
  </si>
  <si>
    <t>mm</t>
  </si>
  <si>
    <t>Ktorým číslom treba vydeliť číslo, aby sme z neho dostali 1 %?</t>
  </si>
  <si>
    <t>Vydelíme ho číslom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</si>
</sst>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12"/>
      <color theme="9" tint="0.7999816888943144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sz val="24"/>
      <color theme="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24"/>
      <color theme="9" tint="0.79998168889431442"/>
      <name val="Calibri"/>
      <family val="2"/>
      <charset val="238"/>
      <scheme val="minor"/>
    </font>
    <font>
      <sz val="24"/>
      <color theme="5" tint="-0.499984740745262"/>
      <name val="Arial"/>
      <family val="2"/>
      <charset val="238"/>
    </font>
    <font>
      <sz val="24"/>
      <color theme="0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sz val="16"/>
      <color theme="9" tint="0.7999816888943144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Protection="1">
      <protection hidden="1"/>
    </xf>
    <xf numFmtId="0" fontId="6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0" xfId="0" applyFont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9" fontId="13" fillId="3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9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453273</xdr:colOff>
      <xdr:row>1</xdr:row>
      <xdr:rowOff>5302</xdr:rowOff>
    </xdr:from>
    <xdr:ext cx="4713213" cy="937629"/>
    <xdr:sp macro="" textlink="">
      <xdr:nvSpPr>
        <xdr:cNvPr id="4" name="Obdĺžnik 3"/>
        <xdr:cNvSpPr/>
      </xdr:nvSpPr>
      <xdr:spPr>
        <a:xfrm>
          <a:off x="1062873" y="376777"/>
          <a:ext cx="4713213" cy="93762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k-SK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Jedno percento</a:t>
          </a:r>
        </a:p>
      </xdr:txBody>
    </xdr:sp>
    <xdr:clientData/>
  </xdr:oneCellAnchor>
  <xdr:twoCellAnchor editAs="oneCell">
    <xdr:from>
      <xdr:col>5</xdr:col>
      <xdr:colOff>466725</xdr:colOff>
      <xdr:row>40</xdr:row>
      <xdr:rowOff>609600</xdr:rowOff>
    </xdr:from>
    <xdr:to>
      <xdr:col>8</xdr:col>
      <xdr:colOff>190500</xdr:colOff>
      <xdr:row>45</xdr:row>
      <xdr:rowOff>95250</xdr:rowOff>
    </xdr:to>
    <xdr:pic>
      <xdr:nvPicPr>
        <xdr:cNvPr id="5" name="Obrázok 4" descr="80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0400" y="14297025"/>
          <a:ext cx="1685925" cy="1685925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12</xdr:col>
      <xdr:colOff>419100</xdr:colOff>
      <xdr:row>3</xdr:row>
      <xdr:rowOff>304800</xdr:rowOff>
    </xdr:to>
    <xdr:pic>
      <xdr:nvPicPr>
        <xdr:cNvPr id="7" name="Obrázok 6" descr="56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3175" y="104775"/>
          <a:ext cx="1276350" cy="13144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workbookViewId="0">
      <pane ySplit="4" topLeftCell="A5" activePane="bottomLeft" state="frozen"/>
      <selection pane="bottomLeft" activeCell="N3" sqref="N3"/>
    </sheetView>
  </sheetViews>
  <sheetFormatPr defaultRowHeight="29.25" customHeight="1"/>
  <cols>
    <col min="2" max="2" width="7.42578125" customWidth="1"/>
    <col min="3" max="3" width="10.28515625" customWidth="1"/>
    <col min="4" max="4" width="16.42578125" customWidth="1"/>
    <col min="5" max="5" width="5.140625" customWidth="1"/>
    <col min="6" max="6" width="5.5703125" customWidth="1"/>
    <col min="7" max="7" width="9.5703125" bestFit="1" customWidth="1"/>
    <col min="8" max="8" width="12.85546875" customWidth="1"/>
    <col min="9" max="9" width="16.7109375" customWidth="1"/>
    <col min="14" max="14" width="11" customWidth="1"/>
    <col min="15" max="15" width="0.28515625" hidden="1" customWidth="1"/>
    <col min="16" max="16" width="5.42578125" hidden="1" customWidth="1"/>
    <col min="17" max="17" width="9.140625" customWidth="1"/>
    <col min="18" max="18" width="10.42578125" customWidth="1"/>
  </cols>
  <sheetData>
    <row r="1" spans="2:16" ht="29.25" customHeight="1">
      <c r="B1" s="2" t="s">
        <v>0</v>
      </c>
      <c r="C1" s="2"/>
      <c r="D1" s="2"/>
    </row>
    <row r="3" spans="2:16" ht="29.25" customHeight="1">
      <c r="L3" s="1"/>
    </row>
    <row r="5" spans="2:16" ht="29.25" customHeight="1">
      <c r="B5" s="4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</row>
    <row r="6" spans="2:16" ht="18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  <c r="O6" s="14"/>
      <c r="P6" s="14"/>
    </row>
    <row r="7" spans="2:16" ht="29.25" customHeight="1" thickTop="1" thickBot="1">
      <c r="B7" s="24">
        <v>400</v>
      </c>
      <c r="C7" s="25"/>
      <c r="D7" s="16"/>
      <c r="E7" s="7"/>
      <c r="F7" s="5"/>
      <c r="G7" s="24">
        <v>210</v>
      </c>
      <c r="H7" s="25"/>
      <c r="I7" s="27"/>
      <c r="J7" s="7"/>
      <c r="K7" s="5"/>
      <c r="L7" s="5"/>
      <c r="M7" s="5"/>
      <c r="N7" s="5"/>
      <c r="O7" s="8">
        <f>IF(D7=4,1,0)</f>
        <v>0</v>
      </c>
      <c r="P7" s="8">
        <f>IF(I7=2.1,1,0)</f>
        <v>0</v>
      </c>
    </row>
    <row r="8" spans="2:16" ht="29.25" customHeight="1" thickTop="1" thickBot="1">
      <c r="B8" s="24">
        <v>700</v>
      </c>
      <c r="C8" s="25"/>
      <c r="D8" s="16"/>
      <c r="E8" s="7"/>
      <c r="F8" s="5"/>
      <c r="G8" s="24">
        <v>37</v>
      </c>
      <c r="H8" s="25"/>
      <c r="I8" s="26"/>
      <c r="J8" s="7"/>
      <c r="K8" s="5"/>
      <c r="L8" s="5"/>
      <c r="M8" s="5"/>
      <c r="N8" s="5"/>
      <c r="O8" s="8">
        <f>IF(D8=7,1,0)</f>
        <v>0</v>
      </c>
      <c r="P8" s="8">
        <f>IF(I8=0.37,1,0)</f>
        <v>0</v>
      </c>
    </row>
    <row r="9" spans="2:16" ht="29.25" customHeight="1" thickTop="1" thickBot="1">
      <c r="B9" s="28">
        <v>6000</v>
      </c>
      <c r="C9" s="29"/>
      <c r="D9" s="16"/>
      <c r="E9" s="7"/>
      <c r="F9" s="5"/>
      <c r="G9" s="24">
        <v>471</v>
      </c>
      <c r="H9" s="25"/>
      <c r="I9" s="26"/>
      <c r="J9" s="7"/>
      <c r="K9" s="5"/>
      <c r="L9" s="5"/>
      <c r="M9" s="5"/>
      <c r="N9" s="5"/>
      <c r="O9" s="8">
        <f>IF(D9=60,1,0)</f>
        <v>0</v>
      </c>
      <c r="P9" s="8">
        <f>IF(I9=4.71,1,0)</f>
        <v>0</v>
      </c>
    </row>
    <row r="10" spans="2:16" ht="29.25" customHeight="1" thickTop="1" thickBot="1">
      <c r="B10" s="28">
        <v>2500</v>
      </c>
      <c r="C10" s="25"/>
      <c r="D10" s="16"/>
      <c r="E10" s="7"/>
      <c r="F10" s="5"/>
      <c r="G10" s="24">
        <v>605</v>
      </c>
      <c r="H10" s="25"/>
      <c r="I10" s="26"/>
      <c r="J10" s="7"/>
      <c r="K10" s="5"/>
      <c r="L10" s="5"/>
      <c r="M10" s="5"/>
      <c r="N10" s="5"/>
      <c r="O10" s="8">
        <f>IF(D10=25,1,0)</f>
        <v>0</v>
      </c>
      <c r="P10" s="8">
        <f>IF(I10=6.05,1,0)</f>
        <v>0</v>
      </c>
    </row>
    <row r="11" spans="2:16" ht="29.25" customHeight="1" thickTop="1" thickBot="1">
      <c r="B11" s="28">
        <v>8300</v>
      </c>
      <c r="C11" s="25"/>
      <c r="D11" s="16"/>
      <c r="E11" s="7"/>
      <c r="F11" s="5"/>
      <c r="G11" s="24">
        <v>2</v>
      </c>
      <c r="H11" s="25"/>
      <c r="I11" s="26"/>
      <c r="J11" s="7"/>
      <c r="K11" s="5"/>
      <c r="L11" s="5"/>
      <c r="M11" s="5"/>
      <c r="N11" s="5"/>
      <c r="O11" s="8">
        <f>IF(D11=83,1,0)</f>
        <v>0</v>
      </c>
      <c r="P11" s="8">
        <f>IF(I11=0.02,1,0)</f>
        <v>0</v>
      </c>
    </row>
    <row r="12" spans="2:16" ht="29.25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9.25" customHeight="1">
      <c r="B13" s="4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</row>
    <row r="14" spans="2:16" ht="29.25" customHeight="1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</row>
    <row r="15" spans="2:16" ht="29.25" customHeight="1" thickTop="1" thickBot="1">
      <c r="B15" s="30">
        <v>3.4</v>
      </c>
      <c r="C15" s="31"/>
      <c r="D15" s="16"/>
      <c r="E15" s="7"/>
      <c r="F15" s="15"/>
      <c r="G15" s="30">
        <v>5</v>
      </c>
      <c r="H15" s="31"/>
      <c r="I15" s="16"/>
      <c r="J15" s="7"/>
      <c r="K15" s="5"/>
      <c r="L15" s="5"/>
      <c r="M15" s="5"/>
      <c r="N15" s="5"/>
      <c r="O15" s="8">
        <f>IF(D15=0.034,1,0)</f>
        <v>0</v>
      </c>
      <c r="P15" s="8">
        <f>IF(I15=0.05,1,0)</f>
        <v>0</v>
      </c>
    </row>
    <row r="16" spans="2:16" ht="29.25" customHeight="1" thickTop="1" thickBot="1">
      <c r="B16" s="30">
        <v>7.2</v>
      </c>
      <c r="C16" s="31"/>
      <c r="D16" s="16"/>
      <c r="E16" s="7"/>
      <c r="F16" s="15"/>
      <c r="G16" s="30">
        <v>45</v>
      </c>
      <c r="H16" s="31"/>
      <c r="I16" s="16"/>
      <c r="J16" s="7"/>
      <c r="K16" s="5"/>
      <c r="L16" s="5"/>
      <c r="M16" s="5"/>
      <c r="N16" s="5"/>
      <c r="O16" s="8">
        <f>IF(D16=0.072,1,0)</f>
        <v>0</v>
      </c>
      <c r="P16" s="8">
        <f>IF(I16=0.45,1,0)</f>
        <v>0</v>
      </c>
    </row>
    <row r="17" spans="2:16" ht="29.25" customHeight="1" thickTop="1" thickBot="1">
      <c r="B17" s="30">
        <v>0.5</v>
      </c>
      <c r="C17" s="31"/>
      <c r="D17" s="16"/>
      <c r="E17" s="7"/>
      <c r="F17" s="15"/>
      <c r="G17" s="32">
        <v>565</v>
      </c>
      <c r="H17" s="31"/>
      <c r="I17" s="16"/>
      <c r="J17" s="7"/>
      <c r="K17" s="5"/>
      <c r="L17" s="5"/>
      <c r="M17" s="5"/>
      <c r="N17" s="5"/>
      <c r="O17" s="8">
        <f>IF(D17=0.005,1,0)</f>
        <v>0</v>
      </c>
      <c r="P17" s="8">
        <f>IF(I17=5.65,1,0)</f>
        <v>0</v>
      </c>
    </row>
    <row r="18" spans="2:16" ht="29.25" customHeight="1" thickTop="1" thickBot="1">
      <c r="B18" s="30">
        <v>6.3</v>
      </c>
      <c r="C18" s="31"/>
      <c r="D18" s="16"/>
      <c r="E18" s="7"/>
      <c r="F18" s="33"/>
      <c r="G18" s="34">
        <v>7300</v>
      </c>
      <c r="H18" s="35"/>
      <c r="I18" s="16"/>
      <c r="J18" s="7"/>
      <c r="K18" s="5"/>
      <c r="L18" s="5"/>
      <c r="M18" s="5"/>
      <c r="N18" s="5"/>
      <c r="O18" s="8">
        <f>IF(D18=0.063,1,0)</f>
        <v>0</v>
      </c>
      <c r="P18" s="8">
        <f>IF(I18=73,1,0)</f>
        <v>0</v>
      </c>
    </row>
    <row r="19" spans="2:16" ht="29.25" customHeight="1" thickTop="1" thickBot="1">
      <c r="B19" s="30">
        <v>1.8</v>
      </c>
      <c r="C19" s="31"/>
      <c r="D19" s="16"/>
      <c r="E19" s="7"/>
      <c r="F19" s="15"/>
      <c r="G19" s="28">
        <v>2780</v>
      </c>
      <c r="H19" s="25"/>
      <c r="I19" s="16"/>
      <c r="J19" s="7"/>
      <c r="K19" s="5"/>
      <c r="L19" s="5"/>
      <c r="M19" s="5"/>
      <c r="N19" s="5"/>
      <c r="O19" s="8">
        <f>IF(D19=0.018,1,0)</f>
        <v>0</v>
      </c>
      <c r="P19" s="8">
        <f>IF(I19=27.8,1,0)</f>
        <v>0</v>
      </c>
    </row>
    <row r="20" spans="2:16" ht="29.25" customHeight="1" thickTop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ht="29.25" customHeight="1">
      <c r="B21" s="5"/>
      <c r="C21" s="4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</row>
    <row r="22" spans="2:16" ht="6.75" customHeight="1" thickBot="1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5"/>
      <c r="N22" s="5"/>
      <c r="O22" s="5"/>
      <c r="P22" s="5"/>
    </row>
    <row r="23" spans="2:16" ht="29.25" customHeight="1" thickTop="1" thickBot="1">
      <c r="B23" s="5"/>
      <c r="C23" s="11" t="s">
        <v>11</v>
      </c>
      <c r="D23" s="11"/>
      <c r="E23" s="11"/>
      <c r="F23" s="11"/>
      <c r="G23" s="11"/>
      <c r="H23" s="16"/>
      <c r="I23" s="17" t="s">
        <v>12</v>
      </c>
      <c r="J23" s="12"/>
      <c r="K23" s="10"/>
      <c r="L23" s="5"/>
      <c r="M23" s="5"/>
      <c r="N23" s="5"/>
      <c r="O23" s="8">
        <f>IF(H23=8,1,0)</f>
        <v>0</v>
      </c>
      <c r="P23" s="5"/>
    </row>
    <row r="24" spans="2:16" ht="15.75" customHeight="1" thickTop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29.25" customHeight="1">
      <c r="B25" s="5"/>
      <c r="C25" s="4" t="s">
        <v>13</v>
      </c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</row>
    <row r="26" spans="2:16" ht="7.5" customHeight="1" thickBot="1">
      <c r="B26" s="5"/>
      <c r="C26" s="9"/>
      <c r="D26" s="9"/>
      <c r="E26" s="9"/>
      <c r="F26" s="9"/>
      <c r="G26" s="9"/>
      <c r="H26" s="9"/>
      <c r="I26" s="9"/>
      <c r="J26" s="9"/>
      <c r="K26" s="9"/>
      <c r="L26" s="5"/>
      <c r="M26" s="5"/>
      <c r="N26" s="5"/>
      <c r="O26" s="5"/>
      <c r="P26" s="5"/>
    </row>
    <row r="27" spans="2:16" ht="29.25" customHeight="1" thickTop="1" thickBot="1">
      <c r="B27" s="5"/>
      <c r="C27" s="11" t="s">
        <v>14</v>
      </c>
      <c r="D27" s="11"/>
      <c r="E27" s="11"/>
      <c r="F27" s="11"/>
      <c r="G27" s="11"/>
      <c r="H27" s="26"/>
      <c r="I27" s="17" t="s">
        <v>15</v>
      </c>
      <c r="J27" s="12"/>
      <c r="K27" s="10"/>
      <c r="L27" s="5"/>
      <c r="M27" s="5"/>
      <c r="N27" s="5"/>
      <c r="O27" s="8">
        <f>IF(H27=0.16,1,0)</f>
        <v>0</v>
      </c>
      <c r="P27" s="5"/>
    </row>
    <row r="28" spans="2:16" ht="10.5" customHeight="1" thickTop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9.25" customHeight="1" thickBot="1">
      <c r="B29" s="5"/>
      <c r="C29" s="13" t="s">
        <v>16</v>
      </c>
      <c r="D29" s="9"/>
      <c r="E29" s="9"/>
      <c r="F29" s="9"/>
      <c r="G29" s="9"/>
      <c r="H29" s="9"/>
      <c r="I29" s="9"/>
      <c r="J29" s="9"/>
      <c r="K29" s="9"/>
      <c r="L29" s="5"/>
      <c r="M29" s="5"/>
      <c r="N29" s="5"/>
      <c r="O29" s="5"/>
      <c r="P29" s="5"/>
    </row>
    <row r="30" spans="2:16" ht="29.25" customHeight="1" thickTop="1" thickBot="1">
      <c r="B30" s="5"/>
      <c r="C30" s="5"/>
      <c r="D30" s="30" t="s">
        <v>17</v>
      </c>
      <c r="E30" s="30"/>
      <c r="F30" s="30"/>
      <c r="G30" s="31"/>
      <c r="H30" s="16"/>
      <c r="I30" s="18" t="s">
        <v>18</v>
      </c>
      <c r="J30" s="5"/>
      <c r="K30" s="5"/>
      <c r="L30" s="5"/>
      <c r="M30" s="5"/>
      <c r="N30" s="5"/>
      <c r="O30" s="8">
        <f>IF(H30=1,1,0)</f>
        <v>0</v>
      </c>
      <c r="P30" s="5"/>
    </row>
    <row r="31" spans="2:16" ht="29.25" customHeight="1" thickTop="1" thickBot="1">
      <c r="B31" s="5"/>
      <c r="C31" s="5"/>
      <c r="D31" s="30" t="s">
        <v>19</v>
      </c>
      <c r="E31" s="30"/>
      <c r="F31" s="30"/>
      <c r="G31" s="31"/>
      <c r="H31" s="16"/>
      <c r="I31" s="18" t="s">
        <v>23</v>
      </c>
      <c r="J31" s="5"/>
      <c r="K31" s="5"/>
      <c r="L31" s="5"/>
      <c r="M31" s="5"/>
      <c r="N31" s="5"/>
      <c r="O31" s="8">
        <f>IF(H31=1,1,0)</f>
        <v>0</v>
      </c>
      <c r="P31" s="5"/>
    </row>
    <row r="32" spans="2:16" ht="29.25" customHeight="1" thickTop="1" thickBot="1">
      <c r="B32" s="5"/>
      <c r="C32" s="5"/>
      <c r="D32" s="30" t="s">
        <v>20</v>
      </c>
      <c r="E32" s="30"/>
      <c r="F32" s="30"/>
      <c r="G32" s="31"/>
      <c r="H32" s="16"/>
      <c r="I32" s="18" t="s">
        <v>21</v>
      </c>
      <c r="J32" s="5"/>
      <c r="K32" s="5"/>
      <c r="L32" s="5"/>
      <c r="M32" s="5"/>
      <c r="N32" s="5"/>
      <c r="O32" s="8">
        <f>IF(H32=10,1,0)</f>
        <v>0</v>
      </c>
      <c r="P32" s="5"/>
    </row>
    <row r="33" spans="2:16" ht="29.25" customHeight="1" thickTop="1" thickBot="1">
      <c r="B33" s="5"/>
      <c r="C33" s="5"/>
      <c r="D33" s="30" t="s">
        <v>17</v>
      </c>
      <c r="E33" s="30"/>
      <c r="F33" s="30"/>
      <c r="G33" s="31"/>
      <c r="H33" s="16"/>
      <c r="I33" s="18" t="s">
        <v>23</v>
      </c>
      <c r="J33" s="5"/>
      <c r="K33" s="5"/>
      <c r="L33" s="5"/>
      <c r="M33" s="5"/>
      <c r="N33" s="5"/>
      <c r="O33" s="8">
        <f>IF(H33=10,1,0)</f>
        <v>0</v>
      </c>
      <c r="P33" s="5"/>
    </row>
    <row r="34" spans="2:16" ht="29.25" customHeight="1" thickTop="1" thickBot="1">
      <c r="B34" s="5"/>
      <c r="C34" s="5"/>
      <c r="D34" s="30" t="s">
        <v>22</v>
      </c>
      <c r="E34" s="30"/>
      <c r="F34" s="30"/>
      <c r="G34" s="31"/>
      <c r="H34" s="16"/>
      <c r="I34" s="18" t="s">
        <v>23</v>
      </c>
      <c r="J34" s="5"/>
      <c r="K34" s="5"/>
      <c r="L34" s="5"/>
      <c r="M34" s="5"/>
      <c r="N34" s="5"/>
      <c r="O34" s="8">
        <f>IF(H34=0.1,1,0)</f>
        <v>0</v>
      </c>
      <c r="P34" s="5"/>
    </row>
    <row r="35" spans="2:16" ht="16.5" customHeight="1" thickTop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29.25" customHeight="1" thickBot="1">
      <c r="B36" s="5"/>
      <c r="C36" s="36" t="s">
        <v>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5"/>
      <c r="P36" s="5"/>
    </row>
    <row r="37" spans="2:16" ht="29.25" customHeight="1" thickTop="1" thickBot="1">
      <c r="B37" s="5"/>
      <c r="C37" s="11" t="s">
        <v>3</v>
      </c>
      <c r="D37" s="11"/>
      <c r="E37" s="11"/>
      <c r="F37" s="11"/>
      <c r="G37" s="11"/>
      <c r="H37" s="16"/>
      <c r="I37" s="17" t="s">
        <v>2</v>
      </c>
      <c r="J37" s="12"/>
      <c r="K37" s="5"/>
      <c r="L37" s="5"/>
      <c r="M37" s="5"/>
      <c r="N37" s="5"/>
      <c r="O37" s="8">
        <f>IF(H37=100,1,0)</f>
        <v>0</v>
      </c>
      <c r="P37" s="5"/>
    </row>
    <row r="38" spans="2:16" ht="12.75" customHeight="1" thickTop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32.25" customHeight="1" thickBot="1">
      <c r="B39" s="5"/>
      <c r="C39" s="37" t="s">
        <v>24</v>
      </c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9"/>
      <c r="O39" s="3"/>
      <c r="P39" s="5"/>
    </row>
    <row r="40" spans="2:16" ht="29.25" customHeight="1" thickTop="1" thickBot="1">
      <c r="B40" s="5"/>
      <c r="C40" s="11" t="s">
        <v>25</v>
      </c>
      <c r="D40" s="11"/>
      <c r="E40" s="11"/>
      <c r="F40" s="11"/>
      <c r="G40" s="11"/>
      <c r="H40" s="16"/>
      <c r="I40" s="17"/>
      <c r="J40" s="12"/>
      <c r="K40" s="5"/>
      <c r="L40" s="5"/>
      <c r="M40" s="5"/>
      <c r="N40" s="5"/>
      <c r="O40" s="8">
        <f>IF(H40=100,1,0)</f>
        <v>0</v>
      </c>
      <c r="P40" s="5"/>
    </row>
    <row r="41" spans="2:16" ht="56.25" customHeight="1" thickTop="1" thickBot="1"/>
    <row r="42" spans="2:16" ht="29.25" customHeight="1" thickTop="1" thickBot="1">
      <c r="I42" s="19" t="s">
        <v>4</v>
      </c>
      <c r="J42" s="19"/>
      <c r="K42" s="19"/>
      <c r="L42" s="19"/>
      <c r="M42" s="19"/>
      <c r="N42" s="22">
        <v>29</v>
      </c>
    </row>
    <row r="43" spans="2:16" ht="29.25" customHeight="1" thickTop="1" thickBot="1">
      <c r="I43" s="19" t="s">
        <v>5</v>
      </c>
      <c r="J43" s="19"/>
      <c r="K43" s="19"/>
      <c r="L43" s="19"/>
      <c r="M43" s="19"/>
      <c r="N43" s="22">
        <f>SUM(O7:P11)+SUM(O15:P19)+SUM(O23)+SUM(O27)+SUM(O30:O34)+SUM(O37)+SUM(O40)</f>
        <v>0</v>
      </c>
    </row>
    <row r="44" spans="2:16" ht="29.25" customHeight="1" thickTop="1" thickBot="1">
      <c r="I44" s="19" t="s">
        <v>6</v>
      </c>
      <c r="J44" s="19"/>
      <c r="K44" s="19"/>
      <c r="L44" s="19"/>
      <c r="M44" s="19"/>
      <c r="N44" s="23">
        <f>N43/N42</f>
        <v>0</v>
      </c>
    </row>
    <row r="45" spans="2:16" ht="29.25" customHeight="1" thickTop="1" thickBot="1">
      <c r="I45" s="20" t="s">
        <v>7</v>
      </c>
      <c r="J45" s="20"/>
      <c r="K45" s="20"/>
      <c r="L45" s="20"/>
      <c r="M45" s="20"/>
      <c r="N45" s="21">
        <f>IF(N43&gt;=27,1,IF(N43&gt;=22,2,IF(N43&gt;=15,3,IF(N43&gt;=9,4,IF(N43&gt;=0,5)))))</f>
        <v>5</v>
      </c>
    </row>
    <row r="46" spans="2:16" ht="29.25" customHeight="1" thickTop="1"/>
  </sheetData>
  <sheetProtection password="86A5" sheet="1" objects="1" scenarios="1"/>
  <mergeCells count="46">
    <mergeCell ref="G18:H18"/>
    <mergeCell ref="G19:H19"/>
    <mergeCell ref="C21:M21"/>
    <mergeCell ref="D30:G30"/>
    <mergeCell ref="D31:G31"/>
    <mergeCell ref="B5:M5"/>
    <mergeCell ref="B13:L13"/>
    <mergeCell ref="B10:C10"/>
    <mergeCell ref="B11:C11"/>
    <mergeCell ref="G7:H7"/>
    <mergeCell ref="G9:H9"/>
    <mergeCell ref="G10:H10"/>
    <mergeCell ref="B7:C7"/>
    <mergeCell ref="B8:C8"/>
    <mergeCell ref="B9:C9"/>
    <mergeCell ref="G8:H8"/>
    <mergeCell ref="G11:H11"/>
    <mergeCell ref="I44:M44"/>
    <mergeCell ref="I45:M45"/>
    <mergeCell ref="C40:G40"/>
    <mergeCell ref="I40:J40"/>
    <mergeCell ref="I42:M42"/>
    <mergeCell ref="I43:M43"/>
    <mergeCell ref="C23:G23"/>
    <mergeCell ref="I23:J23"/>
    <mergeCell ref="N6:P6"/>
    <mergeCell ref="N14:P14"/>
    <mergeCell ref="B15:C15"/>
    <mergeCell ref="B16:C16"/>
    <mergeCell ref="B17:C17"/>
    <mergeCell ref="B18:C18"/>
    <mergeCell ref="B19:C19"/>
    <mergeCell ref="G15:H15"/>
    <mergeCell ref="G16:H16"/>
    <mergeCell ref="G17:H17"/>
    <mergeCell ref="C25:K25"/>
    <mergeCell ref="C26:K26"/>
    <mergeCell ref="C27:G27"/>
    <mergeCell ref="I27:J27"/>
    <mergeCell ref="C29:K29"/>
    <mergeCell ref="C37:G37"/>
    <mergeCell ref="I37:J37"/>
    <mergeCell ref="D32:G32"/>
    <mergeCell ref="D33:G33"/>
    <mergeCell ref="D34:G34"/>
    <mergeCell ref="C36:N36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2010-01-27T18:24:46Z</dcterms:created>
  <dcterms:modified xsi:type="dcterms:W3CDTF">2010-12-04T22:26:23Z</dcterms:modified>
</cp:coreProperties>
</file>