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<sst xmlns="http://schemas.openxmlformats.org/spreadsheetml/2006/main" count="46" uniqueCount="43">
  <si>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RNDr. Marta Megyesiová</t>
  </si>
  <si>
    <t xml:space="preserve">No a mohli ste získať </t>
  </si>
  <si>
    <t>bodov</t>
  </si>
  <si>
    <t xml:space="preserve">Získali ste </t>
  </si>
  <si>
    <t xml:space="preserve">ZNÁMKA: </t>
  </si>
  <si>
    <t xml:space="preserve">Tak ak ste správne počítali, tak ste si úspešne potrápili hlavičku. </t>
  </si>
  <si>
    <t>Zaplatia</t>
  </si>
  <si>
    <t xml:space="preserve"> €.</t>
  </si>
  <si>
    <t xml:space="preserve">Na most zo školy vedú dve ulice. </t>
  </si>
  <si>
    <t xml:space="preserve">Keď ide Viktor zo školy domov musí prejsť cez most. </t>
  </si>
  <si>
    <t xml:space="preserve">Od mosta domov sa môže dostať tromi ulicami. </t>
  </si>
  <si>
    <t>Koľkými rôznymi cestami môže ísť domov?</t>
  </si>
  <si>
    <t xml:space="preserve">Je to </t>
  </si>
  <si>
    <t>možností.</t>
  </si>
  <si>
    <t>Aký výsledok dostane Miško, ak sčíta všetky párne jednociferné čísla?</t>
  </si>
  <si>
    <t xml:space="preserve">Soňa minula štvrtinu svojich úspor v cukrárni </t>
  </si>
  <si>
    <t xml:space="preserve">a polovicu úspor na darček pre mamičku k narodeninám. </t>
  </si>
  <si>
    <t>Súčet je:</t>
  </si>
  <si>
    <t>Rozdiel je:</t>
  </si>
  <si>
    <t xml:space="preserve">Mala </t>
  </si>
  <si>
    <t>Koľko mala pôvodne ušetrených eur?</t>
  </si>
  <si>
    <t>€</t>
  </si>
  <si>
    <t>Prvý sčítanec je o 56 väčší ako druhý sčítanec.</t>
  </si>
  <si>
    <t>Aký je rozdiel prvého a druhého sčítanca?</t>
  </si>
  <si>
    <t xml:space="preserve">Za 6 kníh pre úspešných riešiteľov Pytagoriády zaplatili o 15 € menej </t>
  </si>
  <si>
    <t>Menšenec je o 407 väčší ako menšiteľ. Napíš ich rozdiel.</t>
  </si>
  <si>
    <t xml:space="preserve">Po nákupoch jej zostalo 40 eur. </t>
  </si>
  <si>
    <t xml:space="preserve">Rozdiel je: </t>
  </si>
  <si>
    <t>V ZOO majú štyri leopardy, ktoré majú spolu 17 rokov.</t>
  </si>
  <si>
    <t>Koľko rokov budú mať spolu o päť rokov?</t>
  </si>
  <si>
    <t xml:space="preserve">Bude to </t>
  </si>
  <si>
    <t>rokov</t>
  </si>
  <si>
    <t xml:space="preserve">Ema stála v rade na obed. </t>
  </si>
  <si>
    <t>Bola štrnásta odpredu a dvadsiata odzadu.</t>
  </si>
  <si>
    <t>Koľko detí stálo v rade?</t>
  </si>
  <si>
    <t xml:space="preserve">V rade je: </t>
  </si>
  <si>
    <t>detí</t>
  </si>
  <si>
    <t>Pred Jožkom stojí v rade 14 detí a za ním 20. Koľko deti je v rade?</t>
  </si>
  <si>
    <t>Zuza povedala kamarátkam, že jej brat má 1 sestru a dvoch bratov.</t>
  </si>
  <si>
    <t>Koľko detí je v rodine?</t>
  </si>
  <si>
    <t>V rodine sú</t>
  </si>
  <si>
    <t>súrodenci</t>
  </si>
  <si>
    <t>ako za 9 takých istých kníh. Koľko € by zaplatili za 8 kníh?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</si>
</sst>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9"/>
      <name val="Calibri"/>
      <family val="2"/>
    </font>
    <font>
      <sz val="18"/>
      <color indexed="9"/>
      <name val="Calibri"/>
      <family val="2"/>
    </font>
    <font>
      <sz val="16"/>
      <color indexed="9"/>
      <name val="Calibri"/>
      <family val="2"/>
    </font>
    <font>
      <b/>
      <sz val="18"/>
      <color indexed="18"/>
      <name val="Calibri"/>
      <family val="2"/>
    </font>
    <font>
      <sz val="14"/>
      <color indexed="9"/>
      <name val="Calibri"/>
      <family val="2"/>
    </font>
    <font>
      <b/>
      <i/>
      <u val="single"/>
      <sz val="16"/>
      <color indexed="9"/>
      <name val="Calibri"/>
      <family val="2"/>
    </font>
    <font>
      <b/>
      <sz val="18"/>
      <color indexed="9"/>
      <name val="Calibri"/>
      <family val="2"/>
    </font>
    <font>
      <b/>
      <sz val="1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4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6"/>
      <color theme="0"/>
      <name val="Calibri"/>
      <family val="2"/>
    </font>
    <font>
      <sz val="18"/>
      <color theme="0"/>
      <name val="Calibri"/>
      <family val="2"/>
    </font>
    <font>
      <b/>
      <i/>
      <u val="single"/>
      <sz val="16"/>
      <color theme="0"/>
      <name val="Calibri"/>
      <family val="2"/>
    </font>
    <font>
      <sz val="14"/>
      <color theme="0"/>
      <name val="Calibri"/>
      <family val="2"/>
    </font>
    <font>
      <b/>
      <sz val="18"/>
      <color rgb="FFFF0000"/>
      <name val="Calibri"/>
      <family val="2"/>
    </font>
    <font>
      <b/>
      <sz val="18"/>
      <color theme="0"/>
      <name val="Calibri"/>
      <family val="2"/>
    </font>
    <font>
      <b/>
      <sz val="18"/>
      <color theme="3" tint="-0.24997000396251678"/>
      <name val="Calibri"/>
      <family val="2"/>
    </font>
    <font>
      <b/>
      <sz val="18"/>
      <color theme="4" tint="-0.4999699890613556"/>
      <name val="Calibri"/>
      <family val="2"/>
    </font>
    <font>
      <sz val="2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theme="0"/>
      </left>
      <right/>
      <top/>
      <bottom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5050"/>
      </left>
      <right style="thick">
        <color rgb="FFFF5050"/>
      </right>
      <top style="thick">
        <color rgb="FFFF5050"/>
      </top>
      <bottom style="thick">
        <color rgb="FFFF505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 style="thick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27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6" fillId="0" borderId="1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44" fillId="0" borderId="0" xfId="0" applyFont="1" applyAlignment="1">
      <alignment/>
    </xf>
    <xf numFmtId="0" fontId="46" fillId="0" borderId="0" xfId="0" applyFont="1" applyAlignment="1" applyProtection="1">
      <alignment horizontal="left" vertical="center"/>
      <protection hidden="1"/>
    </xf>
    <xf numFmtId="0" fontId="44" fillId="0" borderId="0" xfId="0" applyFont="1" applyAlignment="1">
      <alignment horizontal="left"/>
    </xf>
    <xf numFmtId="0" fontId="47" fillId="33" borderId="12" xfId="0" applyFont="1" applyFill="1" applyBorder="1" applyAlignment="1" applyProtection="1">
      <alignment horizontal="center" vertical="center"/>
      <protection hidden="1"/>
    </xf>
    <xf numFmtId="0" fontId="47" fillId="33" borderId="13" xfId="0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wrapText="1"/>
    </xf>
    <xf numFmtId="0" fontId="48" fillId="34" borderId="14" xfId="0" applyFont="1" applyFill="1" applyBorder="1" applyAlignment="1" applyProtection="1">
      <alignment horizontal="center" vertical="center"/>
      <protection hidden="1" locked="0"/>
    </xf>
    <xf numFmtId="0" fontId="49" fillId="35" borderId="14" xfId="0" applyFont="1" applyFill="1" applyBorder="1" applyAlignment="1" applyProtection="1">
      <alignment horizontal="center" vertical="center"/>
      <protection hidden="1" locked="0"/>
    </xf>
    <xf numFmtId="0" fontId="50" fillId="35" borderId="14" xfId="0" applyFont="1" applyFill="1" applyBorder="1" applyAlignment="1" applyProtection="1">
      <alignment horizontal="center" vertical="center"/>
      <protection hidden="1" locked="0"/>
    </xf>
    <xf numFmtId="0" fontId="48" fillId="34" borderId="14" xfId="0" applyFont="1" applyFill="1" applyBorder="1" applyAlignment="1" applyProtection="1">
      <alignment horizontal="center" vertical="center"/>
      <protection hidden="1" locked="0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51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15" xfId="0" applyFont="1" applyBorder="1" applyAlignment="1">
      <alignment horizontal="right"/>
    </xf>
    <xf numFmtId="14" fontId="44" fillId="0" borderId="0" xfId="0" applyNumberFormat="1" applyFont="1" applyAlignment="1">
      <alignment horizontal="left"/>
    </xf>
    <xf numFmtId="0" fontId="46" fillId="0" borderId="0" xfId="0" applyFont="1" applyAlignment="1" applyProtection="1">
      <alignment horizontal="right" vertical="center"/>
      <protection hidden="1"/>
    </xf>
    <xf numFmtId="0" fontId="46" fillId="0" borderId="0" xfId="0" applyFont="1" applyBorder="1" applyAlignment="1" applyProtection="1">
      <alignment horizontal="right" vertical="center"/>
      <protection hidden="1"/>
    </xf>
    <xf numFmtId="0" fontId="44" fillId="0" borderId="0" xfId="0" applyFont="1" applyAlignment="1">
      <alignment horizontal="center"/>
    </xf>
    <xf numFmtId="0" fontId="46" fillId="0" borderId="0" xfId="0" applyFont="1" applyAlignment="1" applyProtection="1">
      <alignment horizontal="center" vertical="center"/>
      <protection hidden="1"/>
    </xf>
    <xf numFmtId="0" fontId="44" fillId="0" borderId="10" xfId="0" applyFont="1" applyBorder="1" applyAlignment="1">
      <alignment horizontal="left"/>
    </xf>
    <xf numFmtId="0" fontId="44" fillId="0" borderId="0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876300</xdr:colOff>
      <xdr:row>2</xdr:row>
      <xdr:rowOff>85725</xdr:rowOff>
    </xdr:from>
    <xdr:ext cx="5334000" cy="819150"/>
    <xdr:sp>
      <xdr:nvSpPr>
        <xdr:cNvPr id="1" name="Obdĺžnik 2"/>
        <xdr:cNvSpPr>
          <a:spLocks/>
        </xdr:cNvSpPr>
      </xdr:nvSpPr>
      <xdr:spPr>
        <a:xfrm>
          <a:off x="876300" y="581025"/>
          <a:ext cx="5334000" cy="819150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Potrápme si hlavičku</a:t>
          </a:r>
        </a:p>
      </xdr:txBody>
    </xdr:sp>
    <xdr:clientData/>
  </xdr:oneCellAnchor>
  <xdr:twoCellAnchor editAs="oneCell">
    <xdr:from>
      <xdr:col>0</xdr:col>
      <xdr:colOff>790575</xdr:colOff>
      <xdr:row>56</xdr:row>
      <xdr:rowOff>85725</xdr:rowOff>
    </xdr:from>
    <xdr:to>
      <xdr:col>1</xdr:col>
      <xdr:colOff>180975</xdr:colOff>
      <xdr:row>60</xdr:row>
      <xdr:rowOff>238125</xdr:rowOff>
    </xdr:to>
    <xdr:pic>
      <xdr:nvPicPr>
        <xdr:cNvPr id="2" name="Obrázok 26" descr="kl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8345150"/>
          <a:ext cx="10096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10</xdr:row>
      <xdr:rowOff>19050</xdr:rowOff>
    </xdr:from>
    <xdr:to>
      <xdr:col>0</xdr:col>
      <xdr:colOff>1571625</xdr:colOff>
      <xdr:row>11</xdr:row>
      <xdr:rowOff>95250</xdr:rowOff>
    </xdr:to>
    <xdr:pic>
      <xdr:nvPicPr>
        <xdr:cNvPr id="3" name="Obrázok 36" descr="kumenuc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29565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5</xdr:row>
      <xdr:rowOff>38100</xdr:rowOff>
    </xdr:from>
    <xdr:to>
      <xdr:col>0</xdr:col>
      <xdr:colOff>1552575</xdr:colOff>
      <xdr:row>6</xdr:row>
      <xdr:rowOff>114300</xdr:rowOff>
    </xdr:to>
    <xdr:pic>
      <xdr:nvPicPr>
        <xdr:cNvPr id="4" name="Obrázok 37" descr="kumenuz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160020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48</xdr:row>
      <xdr:rowOff>19050</xdr:rowOff>
    </xdr:from>
    <xdr:to>
      <xdr:col>0</xdr:col>
      <xdr:colOff>1581150</xdr:colOff>
      <xdr:row>49</xdr:row>
      <xdr:rowOff>95250</xdr:rowOff>
    </xdr:to>
    <xdr:pic>
      <xdr:nvPicPr>
        <xdr:cNvPr id="5" name="Obrázok 38" descr="kumenuz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15687675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25</xdr:row>
      <xdr:rowOff>28575</xdr:rowOff>
    </xdr:from>
    <xdr:to>
      <xdr:col>0</xdr:col>
      <xdr:colOff>1600200</xdr:colOff>
      <xdr:row>26</xdr:row>
      <xdr:rowOff>104775</xdr:rowOff>
    </xdr:to>
    <xdr:pic>
      <xdr:nvPicPr>
        <xdr:cNvPr id="6" name="Obrázok 39" descr="kumenuz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809625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37</xdr:row>
      <xdr:rowOff>19050</xdr:rowOff>
    </xdr:from>
    <xdr:to>
      <xdr:col>0</xdr:col>
      <xdr:colOff>1571625</xdr:colOff>
      <xdr:row>38</xdr:row>
      <xdr:rowOff>95250</xdr:rowOff>
    </xdr:to>
    <xdr:pic>
      <xdr:nvPicPr>
        <xdr:cNvPr id="7" name="Obrázok 40" descr="kumenuz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1215390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17</xdr:row>
      <xdr:rowOff>47625</xdr:rowOff>
    </xdr:from>
    <xdr:to>
      <xdr:col>0</xdr:col>
      <xdr:colOff>1600200</xdr:colOff>
      <xdr:row>18</xdr:row>
      <xdr:rowOff>123825</xdr:rowOff>
    </xdr:to>
    <xdr:pic>
      <xdr:nvPicPr>
        <xdr:cNvPr id="8" name="Obrázok 41" descr="kumenuz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5724525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21</xdr:row>
      <xdr:rowOff>38100</xdr:rowOff>
    </xdr:from>
    <xdr:to>
      <xdr:col>0</xdr:col>
      <xdr:colOff>1590675</xdr:colOff>
      <xdr:row>22</xdr:row>
      <xdr:rowOff>114300</xdr:rowOff>
    </xdr:to>
    <xdr:pic>
      <xdr:nvPicPr>
        <xdr:cNvPr id="9" name="Obrázok 42" descr="kumenuc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91515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32</xdr:row>
      <xdr:rowOff>28575</xdr:rowOff>
    </xdr:from>
    <xdr:to>
      <xdr:col>0</xdr:col>
      <xdr:colOff>1562100</xdr:colOff>
      <xdr:row>33</xdr:row>
      <xdr:rowOff>104775</xdr:rowOff>
    </xdr:to>
    <xdr:pic>
      <xdr:nvPicPr>
        <xdr:cNvPr id="10" name="Obrázok 43" descr="kumenuc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049655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42</xdr:row>
      <xdr:rowOff>47625</xdr:rowOff>
    </xdr:from>
    <xdr:to>
      <xdr:col>0</xdr:col>
      <xdr:colOff>1581150</xdr:colOff>
      <xdr:row>43</xdr:row>
      <xdr:rowOff>123825</xdr:rowOff>
    </xdr:to>
    <xdr:pic>
      <xdr:nvPicPr>
        <xdr:cNvPr id="11" name="Obrázok 44" descr="kumenuc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3763625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52</xdr:row>
      <xdr:rowOff>38100</xdr:rowOff>
    </xdr:from>
    <xdr:to>
      <xdr:col>0</xdr:col>
      <xdr:colOff>1581150</xdr:colOff>
      <xdr:row>53</xdr:row>
      <xdr:rowOff>114300</xdr:rowOff>
    </xdr:to>
    <xdr:pic>
      <xdr:nvPicPr>
        <xdr:cNvPr id="12" name="Obrázok 45" descr="kumenuc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6925925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</xdr:row>
      <xdr:rowOff>161925</xdr:rowOff>
    </xdr:from>
    <xdr:to>
      <xdr:col>7</xdr:col>
      <xdr:colOff>533400</xdr:colOff>
      <xdr:row>5</xdr:row>
      <xdr:rowOff>0</xdr:rowOff>
    </xdr:to>
    <xdr:pic>
      <xdr:nvPicPr>
        <xdr:cNvPr id="13" name="Obrázok 46" descr="kl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657225"/>
          <a:ext cx="457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0</xdr:row>
      <xdr:rowOff>9525</xdr:rowOff>
    </xdr:from>
    <xdr:to>
      <xdr:col>8</xdr:col>
      <xdr:colOff>523875</xdr:colOff>
      <xdr:row>5</xdr:row>
      <xdr:rowOff>9525</xdr:rowOff>
    </xdr:to>
    <xdr:pic>
      <xdr:nvPicPr>
        <xdr:cNvPr id="14" name="Obrázok 47" descr="kl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7029450" y="9525"/>
          <a:ext cx="78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P1" sqref="P1"/>
    </sheetView>
  </sheetViews>
  <sheetFormatPr defaultColWidth="12.140625" defaultRowHeight="30.75" customHeight="1"/>
  <cols>
    <col min="1" max="1" width="24.28125" style="0" customWidth="1"/>
    <col min="2" max="11" width="12.140625" style="0" customWidth="1"/>
    <col min="12" max="12" width="3.140625" style="0" customWidth="1"/>
    <col min="13" max="14" width="6.140625" style="0" customWidth="1"/>
    <col min="15" max="15" width="2.8515625" style="0" hidden="1" customWidth="1"/>
    <col min="16" max="16" width="13.7109375" style="0" customWidth="1"/>
    <col min="17" max="17" width="3.57421875" style="0" customWidth="1"/>
    <col min="18" max="18" width="5.28125" style="0" customWidth="1"/>
    <col min="19" max="19" width="4.421875" style="0" customWidth="1"/>
    <col min="20" max="20" width="6.28125" style="0" customWidth="1"/>
  </cols>
  <sheetData>
    <row r="1" spans="1:4" ht="18" customHeight="1">
      <c r="A1" s="24" t="s">
        <v>0</v>
      </c>
      <c r="B1" s="24"/>
      <c r="C1" s="24"/>
      <c r="D1" s="24"/>
    </row>
    <row r="2" ht="21" customHeight="1"/>
    <row r="3" ht="24" customHeight="1"/>
    <row r="4" spans="6:15" ht="27" customHeight="1">
      <c r="F4" s="25"/>
      <c r="G4" s="25"/>
      <c r="H4" s="25"/>
      <c r="I4" s="25"/>
      <c r="J4" s="25"/>
      <c r="K4" s="1"/>
      <c r="L4" s="6"/>
      <c r="M4" s="6"/>
      <c r="N4" s="6"/>
      <c r="O4" s="6"/>
    </row>
    <row r="5" spans="14:17" ht="33" customHeight="1">
      <c r="N5" s="28"/>
      <c r="O5" s="23"/>
      <c r="P5" s="23"/>
      <c r="Q5" s="23"/>
    </row>
    <row r="6" spans="2:9" ht="30.75" customHeight="1">
      <c r="B6" s="2" t="s">
        <v>24</v>
      </c>
      <c r="C6" s="2"/>
      <c r="D6" s="2"/>
      <c r="E6" s="2"/>
      <c r="F6" s="2"/>
      <c r="G6" s="2"/>
      <c r="H6" s="2"/>
      <c r="I6" s="2"/>
    </row>
    <row r="7" spans="2:10" ht="30.75" customHeight="1">
      <c r="B7" s="22" t="s">
        <v>42</v>
      </c>
      <c r="C7" s="22"/>
      <c r="D7" s="22"/>
      <c r="E7" s="22"/>
      <c r="F7" s="22"/>
      <c r="G7" s="22"/>
      <c r="H7" s="22"/>
      <c r="I7" s="22"/>
      <c r="J7" s="22"/>
    </row>
    <row r="8" ht="12" customHeight="1" thickBot="1"/>
    <row r="9" spans="2:15" ht="30.75" customHeight="1" thickBot="1" thickTop="1">
      <c r="B9" s="26" t="s">
        <v>6</v>
      </c>
      <c r="C9" s="27"/>
      <c r="D9" s="19"/>
      <c r="E9" s="11" t="s">
        <v>7</v>
      </c>
      <c r="O9" s="9">
        <f>IF(D9=40,1,0)</f>
        <v>0</v>
      </c>
    </row>
    <row r="10" ht="30.75" customHeight="1" thickTop="1">
      <c r="O10" s="10"/>
    </row>
    <row r="11" spans="2:15" ht="30.75" customHeight="1">
      <c r="B11" s="23" t="s">
        <v>9</v>
      </c>
      <c r="C11" s="23"/>
      <c r="D11" s="23"/>
      <c r="E11" s="23"/>
      <c r="F11" s="23"/>
      <c r="G11" s="23"/>
      <c r="H11" s="23"/>
      <c r="I11" s="23"/>
      <c r="J11" s="23"/>
      <c r="O11" s="10"/>
    </row>
    <row r="12" spans="2:15" ht="30.75" customHeight="1">
      <c r="B12" s="16" t="s">
        <v>8</v>
      </c>
      <c r="C12" s="16"/>
      <c r="D12" s="16"/>
      <c r="E12" s="16"/>
      <c r="F12" s="16"/>
      <c r="G12" s="16"/>
      <c r="H12" s="16"/>
      <c r="I12" s="16"/>
      <c r="J12" s="16"/>
      <c r="O12" s="10"/>
    </row>
    <row r="13" spans="2:15" ht="30.75" customHeight="1">
      <c r="B13" s="16" t="s">
        <v>10</v>
      </c>
      <c r="C13" s="16"/>
      <c r="D13" s="16"/>
      <c r="E13" s="16"/>
      <c r="F13" s="16"/>
      <c r="G13" s="16"/>
      <c r="H13" s="16"/>
      <c r="I13" s="16"/>
      <c r="J13" s="16"/>
      <c r="O13" s="10"/>
    </row>
    <row r="14" spans="2:15" ht="30.75" customHeight="1">
      <c r="B14" s="2" t="s">
        <v>11</v>
      </c>
      <c r="C14" s="2"/>
      <c r="D14" s="2"/>
      <c r="E14" s="2"/>
      <c r="F14" s="2"/>
      <c r="O14" s="10"/>
    </row>
    <row r="15" ht="15.75" customHeight="1" thickBot="1">
      <c r="O15" s="10"/>
    </row>
    <row r="16" spans="2:15" ht="30.75" customHeight="1" thickBot="1" thickTop="1">
      <c r="B16" s="26" t="s">
        <v>12</v>
      </c>
      <c r="C16" s="27"/>
      <c r="D16" s="18"/>
      <c r="E16" s="11" t="s">
        <v>13</v>
      </c>
      <c r="O16" s="9">
        <f>IF(D16=6,1,0)</f>
        <v>0</v>
      </c>
    </row>
    <row r="17" ht="19.5" customHeight="1" thickTop="1">
      <c r="O17" s="10"/>
    </row>
    <row r="18" spans="2:15" ht="30.75" customHeight="1">
      <c r="B18" s="23" t="s">
        <v>14</v>
      </c>
      <c r="C18" s="23"/>
      <c r="D18" s="23"/>
      <c r="E18" s="23"/>
      <c r="F18" s="23"/>
      <c r="G18" s="23"/>
      <c r="H18" s="23"/>
      <c r="I18" s="23"/>
      <c r="J18" s="23"/>
      <c r="O18" s="10"/>
    </row>
    <row r="19" ht="14.25" customHeight="1" thickBot="1">
      <c r="O19" s="10"/>
    </row>
    <row r="20" spans="2:15" ht="30.75" customHeight="1" thickBot="1" thickTop="1">
      <c r="B20" s="26" t="s">
        <v>17</v>
      </c>
      <c r="C20" s="27"/>
      <c r="D20" s="20"/>
      <c r="E20" s="13"/>
      <c r="O20" s="9">
        <f>IF(D20=20,1,0)</f>
        <v>0</v>
      </c>
    </row>
    <row r="21" ht="18.75" customHeight="1" thickTop="1">
      <c r="O21" s="10"/>
    </row>
    <row r="22" spans="2:15" ht="30.75" customHeight="1">
      <c r="B22" s="23" t="s">
        <v>25</v>
      </c>
      <c r="C22" s="23"/>
      <c r="D22" s="23"/>
      <c r="E22" s="23"/>
      <c r="F22" s="23"/>
      <c r="G22" s="23"/>
      <c r="H22" s="23"/>
      <c r="O22" s="10"/>
    </row>
    <row r="23" ht="13.5" customHeight="1" thickBot="1">
      <c r="O23" s="10"/>
    </row>
    <row r="24" spans="2:15" ht="30.75" customHeight="1" thickBot="1" thickTop="1">
      <c r="B24" s="26" t="s">
        <v>18</v>
      </c>
      <c r="C24" s="27"/>
      <c r="D24" s="21"/>
      <c r="E24" s="13"/>
      <c r="O24" s="9">
        <f>IF(D24=407,1,0)</f>
        <v>0</v>
      </c>
    </row>
    <row r="25" ht="18.75" customHeight="1" thickTop="1">
      <c r="O25" s="10"/>
    </row>
    <row r="26" spans="2:15" ht="30.75" customHeight="1">
      <c r="B26" s="23" t="s">
        <v>15</v>
      </c>
      <c r="C26" s="23"/>
      <c r="D26" s="23"/>
      <c r="E26" s="23"/>
      <c r="F26" s="23"/>
      <c r="G26" s="23"/>
      <c r="H26" s="23"/>
      <c r="I26" s="23"/>
      <c r="J26" s="23"/>
      <c r="O26" s="10"/>
    </row>
    <row r="27" spans="2:15" ht="30.75" customHeight="1">
      <c r="B27" s="22" t="s">
        <v>16</v>
      </c>
      <c r="C27" s="23"/>
      <c r="D27" s="23"/>
      <c r="E27" s="23"/>
      <c r="F27" s="23"/>
      <c r="G27" s="23"/>
      <c r="H27" s="23"/>
      <c r="I27" s="7"/>
      <c r="O27" s="10"/>
    </row>
    <row r="28" spans="2:15" ht="30.75" customHeight="1">
      <c r="B28" s="22" t="s">
        <v>26</v>
      </c>
      <c r="C28" s="22"/>
      <c r="D28" s="22"/>
      <c r="E28" s="22"/>
      <c r="F28" s="22"/>
      <c r="G28" s="22"/>
      <c r="H28" s="22"/>
      <c r="I28" s="22"/>
      <c r="J28" s="22"/>
      <c r="O28" s="10"/>
    </row>
    <row r="29" spans="2:15" ht="30.75" customHeight="1">
      <c r="B29" s="22" t="s">
        <v>20</v>
      </c>
      <c r="C29" s="22"/>
      <c r="D29" s="22"/>
      <c r="E29" s="22"/>
      <c r="F29" s="22"/>
      <c r="G29" s="22"/>
      <c r="H29" s="22"/>
      <c r="I29" s="22"/>
      <c r="J29" s="17"/>
      <c r="O29" s="10"/>
    </row>
    <row r="30" spans="2:15" ht="18" customHeight="1" thickBot="1">
      <c r="B30" s="2"/>
      <c r="C30" s="2"/>
      <c r="D30" s="2"/>
      <c r="E30" s="2"/>
      <c r="F30" s="2"/>
      <c r="O30" s="10"/>
    </row>
    <row r="31" spans="2:15" ht="30.75" customHeight="1" thickBot="1" thickTop="1">
      <c r="B31" s="26" t="s">
        <v>19</v>
      </c>
      <c r="C31" s="27"/>
      <c r="D31" s="20"/>
      <c r="E31" s="3" t="s">
        <v>21</v>
      </c>
      <c r="F31" s="4"/>
      <c r="O31" s="9">
        <f>IF(D31=160,1,0)</f>
        <v>0</v>
      </c>
    </row>
    <row r="32" ht="17.25" customHeight="1" thickTop="1">
      <c r="O32" s="10"/>
    </row>
    <row r="33" spans="2:15" ht="30.75" customHeight="1">
      <c r="B33" s="23" t="s">
        <v>22</v>
      </c>
      <c r="C33" s="23"/>
      <c r="D33" s="23"/>
      <c r="E33" s="23"/>
      <c r="F33" s="23"/>
      <c r="G33" s="23"/>
      <c r="H33" s="23"/>
      <c r="I33" s="23"/>
      <c r="J33" s="23"/>
      <c r="O33" s="10"/>
    </row>
    <row r="34" spans="2:15" ht="30.75" customHeight="1">
      <c r="B34" s="22" t="s">
        <v>23</v>
      </c>
      <c r="C34" s="23"/>
      <c r="D34" s="23"/>
      <c r="E34" s="23"/>
      <c r="F34" s="23"/>
      <c r="G34" s="23"/>
      <c r="H34" s="23"/>
      <c r="I34" s="23"/>
      <c r="O34" s="10"/>
    </row>
    <row r="35" ht="20.25" customHeight="1" thickBot="1">
      <c r="O35" s="10"/>
    </row>
    <row r="36" spans="2:15" ht="30.75" customHeight="1" thickBot="1" thickTop="1">
      <c r="B36" s="26" t="s">
        <v>27</v>
      </c>
      <c r="C36" s="27"/>
      <c r="D36" s="21"/>
      <c r="E36" s="33"/>
      <c r="F36" s="34"/>
      <c r="O36" s="9">
        <f>IF(D36=56,1,0)</f>
        <v>0</v>
      </c>
    </row>
    <row r="37" ht="18.75" customHeight="1" thickTop="1">
      <c r="O37" s="10"/>
    </row>
    <row r="38" spans="2:15" ht="30.75" customHeight="1">
      <c r="B38" s="22" t="s">
        <v>28</v>
      </c>
      <c r="C38" s="23"/>
      <c r="D38" s="23"/>
      <c r="E38" s="23"/>
      <c r="F38" s="23"/>
      <c r="G38" s="23"/>
      <c r="H38" s="23"/>
      <c r="O38" s="10"/>
    </row>
    <row r="39" spans="2:15" ht="30.75" customHeight="1">
      <c r="B39" s="23" t="s">
        <v>29</v>
      </c>
      <c r="C39" s="23"/>
      <c r="D39" s="23"/>
      <c r="E39" s="23"/>
      <c r="F39" s="23"/>
      <c r="G39" s="23"/>
      <c r="H39" s="23"/>
      <c r="I39" s="23"/>
      <c r="J39" s="23"/>
      <c r="O39" s="10"/>
    </row>
    <row r="40" ht="15" customHeight="1" thickBot="1">
      <c r="O40" s="10"/>
    </row>
    <row r="41" spans="2:15" ht="30.75" customHeight="1" thickBot="1" thickTop="1">
      <c r="B41" s="26" t="s">
        <v>30</v>
      </c>
      <c r="C41" s="27"/>
      <c r="D41" s="20"/>
      <c r="E41" s="3" t="s">
        <v>31</v>
      </c>
      <c r="F41" s="4"/>
      <c r="O41" s="9">
        <f>IF(D41=37,1,0)</f>
        <v>0</v>
      </c>
    </row>
    <row r="42" ht="17.25" customHeight="1" thickTop="1">
      <c r="O42" s="10"/>
    </row>
    <row r="43" spans="2:15" ht="30.75" customHeight="1">
      <c r="B43" s="22" t="s">
        <v>32</v>
      </c>
      <c r="C43" s="23"/>
      <c r="D43" s="23"/>
      <c r="E43" s="23"/>
      <c r="F43" s="23"/>
      <c r="G43" s="23"/>
      <c r="H43" s="23"/>
      <c r="I43" s="23"/>
      <c r="O43" s="10"/>
    </row>
    <row r="44" spans="2:15" ht="30.75" customHeight="1">
      <c r="B44" s="22" t="s">
        <v>33</v>
      </c>
      <c r="C44" s="23"/>
      <c r="D44" s="23"/>
      <c r="E44" s="23"/>
      <c r="F44" s="23"/>
      <c r="G44" s="23"/>
      <c r="H44" s="23"/>
      <c r="I44" s="23"/>
      <c r="O44" s="10"/>
    </row>
    <row r="45" spans="2:15" ht="30.75" customHeight="1">
      <c r="B45" s="22" t="s">
        <v>34</v>
      </c>
      <c r="C45" s="22"/>
      <c r="D45" s="22"/>
      <c r="E45" s="22"/>
      <c r="F45" s="22"/>
      <c r="G45" s="22"/>
      <c r="H45" s="16"/>
      <c r="I45" s="16"/>
      <c r="O45" s="10"/>
    </row>
    <row r="46" ht="12.75" customHeight="1" thickBot="1">
      <c r="O46" s="10"/>
    </row>
    <row r="47" spans="2:15" ht="30.75" customHeight="1" thickBot="1" thickTop="1">
      <c r="B47" s="26" t="s">
        <v>35</v>
      </c>
      <c r="C47" s="27"/>
      <c r="D47" s="21"/>
      <c r="E47" s="3" t="s">
        <v>36</v>
      </c>
      <c r="F47" s="4"/>
      <c r="O47" s="9">
        <f>IF(D47=33,1,0)</f>
        <v>0</v>
      </c>
    </row>
    <row r="48" ht="18" customHeight="1" thickTop="1">
      <c r="O48" s="10"/>
    </row>
    <row r="49" spans="2:15" ht="30.75" customHeight="1">
      <c r="B49" s="23" t="s">
        <v>37</v>
      </c>
      <c r="C49" s="23"/>
      <c r="D49" s="23"/>
      <c r="E49" s="23"/>
      <c r="F49" s="23"/>
      <c r="G49" s="23"/>
      <c r="H49" s="23"/>
      <c r="I49" s="23"/>
      <c r="O49" s="10"/>
    </row>
    <row r="50" spans="2:15" ht="14.25" customHeight="1" thickBot="1">
      <c r="B50" s="23"/>
      <c r="C50" s="23"/>
      <c r="D50" s="23"/>
      <c r="E50" s="23"/>
      <c r="F50" s="23"/>
      <c r="G50" s="23"/>
      <c r="H50" s="23"/>
      <c r="I50" s="23"/>
      <c r="O50" s="10"/>
    </row>
    <row r="51" spans="2:15" ht="30.75" customHeight="1" thickBot="1" thickTop="1">
      <c r="B51" s="26" t="s">
        <v>35</v>
      </c>
      <c r="C51" s="27"/>
      <c r="D51" s="20"/>
      <c r="E51" s="3" t="s">
        <v>36</v>
      </c>
      <c r="O51" s="9">
        <f>IF(D51=35,1,0)</f>
        <v>0</v>
      </c>
    </row>
    <row r="52" ht="20.25" customHeight="1" thickTop="1">
      <c r="O52" s="10"/>
    </row>
    <row r="53" spans="2:15" ht="30.75" customHeight="1">
      <c r="B53" s="23" t="s">
        <v>38</v>
      </c>
      <c r="C53" s="23"/>
      <c r="D53" s="23"/>
      <c r="E53" s="23"/>
      <c r="F53" s="23"/>
      <c r="G53" s="23"/>
      <c r="H53" s="23"/>
      <c r="I53" s="23"/>
      <c r="J53" s="2"/>
      <c r="O53" s="10"/>
    </row>
    <row r="54" spans="2:15" ht="30.75" customHeight="1">
      <c r="B54" s="23" t="s">
        <v>39</v>
      </c>
      <c r="C54" s="23"/>
      <c r="D54" s="23"/>
      <c r="E54" s="23"/>
      <c r="F54" s="23"/>
      <c r="G54" s="23"/>
      <c r="H54" s="23"/>
      <c r="I54" s="23"/>
      <c r="J54" s="2"/>
      <c r="O54" s="10"/>
    </row>
    <row r="55" spans="10:15" ht="15.75" customHeight="1" thickBot="1">
      <c r="J55" s="8"/>
      <c r="O55" s="10"/>
    </row>
    <row r="56" spans="2:15" ht="30.75" customHeight="1" thickBot="1" thickTop="1">
      <c r="B56" s="26" t="s">
        <v>40</v>
      </c>
      <c r="C56" s="27"/>
      <c r="D56" s="21"/>
      <c r="E56" s="3" t="s">
        <v>41</v>
      </c>
      <c r="O56" s="9">
        <f>IF(D56=4,1,0)</f>
        <v>0</v>
      </c>
    </row>
    <row r="57" spans="2:12" ht="66.75" customHeight="1" thickTop="1">
      <c r="B57" s="31" t="s">
        <v>5</v>
      </c>
      <c r="C57" s="31"/>
      <c r="D57" s="31"/>
      <c r="E57" s="31"/>
      <c r="F57" s="31"/>
      <c r="G57" s="31"/>
      <c r="H57" s="31"/>
      <c r="I57" s="31"/>
      <c r="J57" s="31"/>
      <c r="K57" s="5"/>
      <c r="L57" s="5"/>
    </row>
    <row r="58" spans="2:17" ht="30.7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ht="15.75" customHeight="1" thickBot="1"/>
    <row r="60" spans="2:10" ht="30.75" customHeight="1" thickBot="1" thickTop="1">
      <c r="B60" s="32" t="s">
        <v>1</v>
      </c>
      <c r="C60" s="32"/>
      <c r="D60" s="14">
        <v>10</v>
      </c>
      <c r="E60" s="12" t="s">
        <v>2</v>
      </c>
      <c r="F60" s="10"/>
      <c r="G60" s="29" t="s">
        <v>3</v>
      </c>
      <c r="H60" s="30"/>
      <c r="I60" s="14">
        <f>SUM(O9,O16,O20,O24,O31,O36,O41,O47,O51,O56)</f>
        <v>0</v>
      </c>
      <c r="J60" s="12" t="s">
        <v>2</v>
      </c>
    </row>
    <row r="61" spans="2:10" ht="30.75" customHeight="1" thickBot="1" thickTop="1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30.75" customHeight="1" thickBot="1" thickTop="1">
      <c r="B62" s="10"/>
      <c r="C62" s="10"/>
      <c r="D62" s="10"/>
      <c r="E62" s="29" t="s">
        <v>4</v>
      </c>
      <c r="F62" s="30"/>
      <c r="G62" s="15">
        <f>IF(I60=10,1,IF(I60&gt;=8,2,IF(I60&gt;=5,3,IF(I60&gt;=3,4,IF(I60&gt;=0,5)))))</f>
        <v>5</v>
      </c>
      <c r="H62" s="10"/>
      <c r="I62" s="10"/>
      <c r="J62" s="10"/>
    </row>
    <row r="63" ht="30.75" customHeight="1" thickTop="1"/>
  </sheetData>
  <sheetProtection password="86A5" sheet="1" objects="1" scenarios="1"/>
  <mergeCells count="38">
    <mergeCell ref="B26:J26"/>
    <mergeCell ref="B28:J28"/>
    <mergeCell ref="N5:Q5"/>
    <mergeCell ref="B20:C20"/>
    <mergeCell ref="E62:F62"/>
    <mergeCell ref="B47:C47"/>
    <mergeCell ref="B58:Q58"/>
    <mergeCell ref="B56:C56"/>
    <mergeCell ref="B57:J57"/>
    <mergeCell ref="B49:I49"/>
    <mergeCell ref="B50:I50"/>
    <mergeCell ref="B51:C51"/>
    <mergeCell ref="B54:I54"/>
    <mergeCell ref="B27:H27"/>
    <mergeCell ref="B60:C60"/>
    <mergeCell ref="G60:H60"/>
    <mergeCell ref="B36:C36"/>
    <mergeCell ref="E36:F36"/>
    <mergeCell ref="A1:D1"/>
    <mergeCell ref="F4:J4"/>
    <mergeCell ref="B16:C16"/>
    <mergeCell ref="B9:C9"/>
    <mergeCell ref="B24:C24"/>
    <mergeCell ref="B22:H22"/>
    <mergeCell ref="B7:J7"/>
    <mergeCell ref="B11:J11"/>
    <mergeCell ref="B18:J18"/>
    <mergeCell ref="B29:I29"/>
    <mergeCell ref="B33:J33"/>
    <mergeCell ref="B39:J39"/>
    <mergeCell ref="B45:G45"/>
    <mergeCell ref="B53:I53"/>
    <mergeCell ref="B41:C41"/>
    <mergeCell ref="B31:C31"/>
    <mergeCell ref="B34:I34"/>
    <mergeCell ref="B38:H38"/>
    <mergeCell ref="B43:I43"/>
    <mergeCell ref="B44:I44"/>
  </mergeCells>
  <printOptions/>
  <pageMargins left="0.7" right="0.7" top="0.75" bottom="0.75" header="0.3" footer="0.3"/>
  <pageSetup horizontalDpi="600" verticalDpi="600" orientation="portrait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Megyesiová</dc:creator>
  <cp:keywords/>
  <dc:description/>
  <cp:lastModifiedBy>Megyesiová</cp:lastModifiedBy>
  <dcterms:created xsi:type="dcterms:W3CDTF">2009-12-16T22:32:10Z</dcterms:created>
  <dcterms:modified xsi:type="dcterms:W3CDTF">2010-04-06T17:34:19Z</dcterms:modified>
  <cp:category/>
  <cp:version/>
  <cp:contentType/>
  <cp:contentStatus/>
</cp:coreProperties>
</file>