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K6" i="1"/>
  <c r="M6"/>
  <c r="K7"/>
  <c r="M7"/>
  <c r="K8"/>
  <c r="M8"/>
  <c r="K9"/>
  <c r="M9"/>
  <c r="K10"/>
  <c r="M10"/>
  <c r="K11"/>
  <c r="M11"/>
  <c r="K12"/>
  <c r="M12"/>
  <c r="K13"/>
  <c r="M13"/>
  <c r="K14"/>
  <c r="M14"/>
  <c r="K25"/>
  <c r="K24"/>
  <c r="K23"/>
  <c r="K22"/>
  <c r="K21"/>
  <c r="K20"/>
  <c r="K19"/>
  <c r="K18"/>
  <c r="K17"/>
  <c r="J28" l="1"/>
  <c r="J29" s="1"/>
  <c r="J30" l="1"/>
</calcChain>
</file>

<file path=xl/sharedStrings.xml><?xml version="1.0" encoding="utf-8"?>
<sst xmlns="http://schemas.openxmlformats.org/spreadsheetml/2006/main" count="64" uniqueCount="46">
  <si>
    <t xml:space="preserve">                          RNDr. Marta Megyesiová</t>
  </si>
  <si>
    <t>Hodnotenie:</t>
  </si>
  <si>
    <t>1. Zopakuj si:                                                2. Precvič sa:</t>
  </si>
  <si>
    <t>3. Urči, koľko je:</t>
  </si>
  <si>
    <t>Ako sa ti darilo?</t>
  </si>
  <si>
    <t>Môžeš získať:</t>
  </si>
  <si>
    <t>Získal si:</t>
  </si>
  <si>
    <t>Úspešnosť:</t>
  </si>
  <si>
    <t>ZNÁMKA:</t>
  </si>
  <si>
    <r>
      <t>100 mm</t>
    </r>
    <r>
      <rPr>
        <vertAlign val="superscript"/>
        <sz val="18"/>
        <color theme="1"/>
        <rFont val="Calibri"/>
        <family val="2"/>
        <charset val="238"/>
        <scheme val="minor"/>
      </rPr>
      <t>2</t>
    </r>
    <r>
      <rPr>
        <sz val="18"/>
        <color theme="1"/>
        <rFont val="Calibri"/>
        <family val="2"/>
        <charset val="238"/>
        <scheme val="minor"/>
      </rPr>
      <t xml:space="preserve"> =</t>
    </r>
  </si>
  <si>
    <r>
      <t>cm</t>
    </r>
    <r>
      <rPr>
        <vertAlign val="superscript"/>
        <sz val="18"/>
        <color theme="1"/>
        <rFont val="Calibri"/>
        <family val="2"/>
        <charset val="238"/>
        <scheme val="minor"/>
      </rPr>
      <t>2</t>
    </r>
  </si>
  <si>
    <r>
      <t>100 cm</t>
    </r>
    <r>
      <rPr>
        <vertAlign val="superscript"/>
        <sz val="18"/>
        <color theme="1"/>
        <rFont val="Calibri"/>
        <family val="2"/>
        <charset val="238"/>
        <scheme val="minor"/>
      </rPr>
      <t>2</t>
    </r>
    <r>
      <rPr>
        <sz val="18"/>
        <color theme="1"/>
        <rFont val="Calibri"/>
        <family val="2"/>
        <charset val="238"/>
        <scheme val="minor"/>
      </rPr>
      <t xml:space="preserve"> =</t>
    </r>
  </si>
  <si>
    <r>
      <t>dm</t>
    </r>
    <r>
      <rPr>
        <vertAlign val="superscript"/>
        <sz val="18"/>
        <color theme="1"/>
        <rFont val="Calibri"/>
        <family val="2"/>
        <charset val="238"/>
        <scheme val="minor"/>
      </rPr>
      <t>2</t>
    </r>
  </si>
  <si>
    <r>
      <t>10 000 cm</t>
    </r>
    <r>
      <rPr>
        <vertAlign val="superscript"/>
        <sz val="18"/>
        <color theme="1"/>
        <rFont val="Calibri"/>
        <family val="2"/>
        <charset val="238"/>
        <scheme val="minor"/>
      </rPr>
      <t>2</t>
    </r>
    <r>
      <rPr>
        <sz val="18"/>
        <color theme="1"/>
        <rFont val="Calibri"/>
        <family val="2"/>
        <charset val="238"/>
        <scheme val="minor"/>
      </rPr>
      <t xml:space="preserve"> =</t>
    </r>
  </si>
  <si>
    <r>
      <t>m</t>
    </r>
    <r>
      <rPr>
        <vertAlign val="superscript"/>
        <sz val="18"/>
        <color theme="1"/>
        <rFont val="Calibri"/>
        <family val="2"/>
        <charset val="238"/>
        <scheme val="minor"/>
      </rPr>
      <t>2</t>
    </r>
  </si>
  <si>
    <r>
      <t>1 cm</t>
    </r>
    <r>
      <rPr>
        <vertAlign val="superscript"/>
        <sz val="18"/>
        <color theme="1"/>
        <rFont val="Calibri"/>
        <family val="2"/>
        <charset val="238"/>
        <scheme val="minor"/>
      </rPr>
      <t>2</t>
    </r>
    <r>
      <rPr>
        <sz val="18"/>
        <color theme="1"/>
        <rFont val="Calibri"/>
        <family val="2"/>
        <charset val="238"/>
        <scheme val="minor"/>
      </rPr>
      <t xml:space="preserve"> =  </t>
    </r>
  </si>
  <si>
    <r>
      <t>mm</t>
    </r>
    <r>
      <rPr>
        <vertAlign val="superscript"/>
        <sz val="18"/>
        <color theme="1"/>
        <rFont val="Calibri"/>
        <family val="2"/>
        <charset val="238"/>
        <scheme val="minor"/>
      </rPr>
      <t>2</t>
    </r>
  </si>
  <si>
    <r>
      <t>100 m</t>
    </r>
    <r>
      <rPr>
        <vertAlign val="superscript"/>
        <sz val="18"/>
        <color theme="1"/>
        <rFont val="Calibri"/>
        <family val="2"/>
        <charset val="238"/>
        <scheme val="minor"/>
      </rPr>
      <t>2</t>
    </r>
    <r>
      <rPr>
        <sz val="18"/>
        <color theme="1"/>
        <rFont val="Calibri"/>
        <family val="2"/>
        <charset val="238"/>
        <scheme val="minor"/>
      </rPr>
      <t xml:space="preserve"> =</t>
    </r>
  </si>
  <si>
    <t>a</t>
  </si>
  <si>
    <t xml:space="preserve">10 000 a =  </t>
  </si>
  <si>
    <t>ha</t>
  </si>
  <si>
    <r>
      <t>10 km</t>
    </r>
    <r>
      <rPr>
        <vertAlign val="superscript"/>
        <sz val="18"/>
        <color theme="1"/>
        <rFont val="Calibri"/>
        <family val="2"/>
        <charset val="238"/>
        <scheme val="minor"/>
      </rPr>
      <t>2</t>
    </r>
    <r>
      <rPr>
        <sz val="18"/>
        <color theme="1"/>
        <rFont val="Calibri"/>
        <family val="2"/>
        <charset val="238"/>
        <scheme val="minor"/>
      </rPr>
      <t xml:space="preserve"> =</t>
    </r>
  </si>
  <si>
    <r>
      <t>10 dm</t>
    </r>
    <r>
      <rPr>
        <vertAlign val="superscript"/>
        <sz val="18"/>
        <color theme="1"/>
        <rFont val="Calibri"/>
        <family val="2"/>
        <charset val="238"/>
        <scheme val="minor"/>
      </rPr>
      <t>2</t>
    </r>
    <r>
      <rPr>
        <sz val="18"/>
        <color theme="1"/>
        <rFont val="Calibri"/>
        <family val="2"/>
        <charset val="238"/>
        <scheme val="minor"/>
      </rPr>
      <t xml:space="preserve"> =</t>
    </r>
  </si>
  <si>
    <t>Obrázky: www.beruska8.cz</t>
  </si>
  <si>
    <t>1 ha =</t>
  </si>
  <si>
    <r>
      <t>3,5 cm</t>
    </r>
    <r>
      <rPr>
        <vertAlign val="superscript"/>
        <sz val="18"/>
        <rFont val="Calibri"/>
        <family val="2"/>
        <charset val="238"/>
        <scheme val="minor"/>
      </rPr>
      <t>2</t>
    </r>
    <r>
      <rPr>
        <sz val="18"/>
        <rFont val="Calibri"/>
        <family val="2"/>
        <charset val="238"/>
        <scheme val="minor"/>
      </rPr>
      <t xml:space="preserve"> =</t>
    </r>
  </si>
  <si>
    <r>
      <t>mm</t>
    </r>
    <r>
      <rPr>
        <vertAlign val="superscript"/>
        <sz val="18"/>
        <rFont val="Calibri"/>
        <family val="2"/>
        <charset val="238"/>
        <scheme val="minor"/>
      </rPr>
      <t>2</t>
    </r>
  </si>
  <si>
    <r>
      <t>4300 mm</t>
    </r>
    <r>
      <rPr>
        <vertAlign val="superscript"/>
        <sz val="18"/>
        <rFont val="Calibri"/>
        <family val="2"/>
        <charset val="238"/>
        <scheme val="minor"/>
      </rPr>
      <t>2</t>
    </r>
    <r>
      <rPr>
        <sz val="18"/>
        <rFont val="Calibri"/>
        <family val="2"/>
        <charset val="238"/>
        <scheme val="minor"/>
      </rPr>
      <t xml:space="preserve"> =</t>
    </r>
  </si>
  <si>
    <r>
      <t>cm</t>
    </r>
    <r>
      <rPr>
        <vertAlign val="superscript"/>
        <sz val="18"/>
        <rFont val="Calibri"/>
        <family val="2"/>
        <charset val="238"/>
        <scheme val="minor"/>
      </rPr>
      <t>2</t>
    </r>
  </si>
  <si>
    <t>5,4 a =</t>
  </si>
  <si>
    <r>
      <t>m</t>
    </r>
    <r>
      <rPr>
        <vertAlign val="superscript"/>
        <sz val="18"/>
        <rFont val="Calibri"/>
        <family val="2"/>
        <charset val="238"/>
        <scheme val="minor"/>
      </rPr>
      <t>2</t>
    </r>
  </si>
  <si>
    <t>6,1 ha =</t>
  </si>
  <si>
    <r>
      <t>87 m</t>
    </r>
    <r>
      <rPr>
        <vertAlign val="superscript"/>
        <sz val="18"/>
        <rFont val="Calibri"/>
        <family val="2"/>
        <charset val="238"/>
        <scheme val="minor"/>
      </rPr>
      <t>2</t>
    </r>
    <r>
      <rPr>
        <sz val="18"/>
        <rFont val="Calibri"/>
        <family val="2"/>
        <charset val="238"/>
        <scheme val="minor"/>
      </rPr>
      <t xml:space="preserve"> =</t>
    </r>
  </si>
  <si>
    <r>
      <t>dm</t>
    </r>
    <r>
      <rPr>
        <vertAlign val="superscript"/>
        <sz val="18"/>
        <rFont val="Calibri"/>
        <family val="2"/>
        <charset val="238"/>
        <scheme val="minor"/>
      </rPr>
      <t>2</t>
    </r>
  </si>
  <si>
    <r>
      <t>70 km</t>
    </r>
    <r>
      <rPr>
        <vertAlign val="superscript"/>
        <sz val="18"/>
        <rFont val="Calibri"/>
        <family val="2"/>
        <charset val="238"/>
        <scheme val="minor"/>
      </rPr>
      <t>2</t>
    </r>
    <r>
      <rPr>
        <sz val="18"/>
        <rFont val="Calibri"/>
        <family val="2"/>
        <charset val="238"/>
        <scheme val="minor"/>
      </rPr>
      <t xml:space="preserve"> =</t>
    </r>
  </si>
  <si>
    <r>
      <t>1,2 dm</t>
    </r>
    <r>
      <rPr>
        <vertAlign val="superscript"/>
        <sz val="18"/>
        <rFont val="Calibri"/>
        <family val="2"/>
        <charset val="238"/>
        <scheme val="minor"/>
      </rPr>
      <t>2</t>
    </r>
    <r>
      <rPr>
        <sz val="18"/>
        <rFont val="Calibri"/>
        <family val="2"/>
        <charset val="238"/>
        <scheme val="minor"/>
      </rPr>
      <t xml:space="preserve"> =</t>
    </r>
  </si>
  <si>
    <t>0,09 a =</t>
  </si>
  <si>
    <r>
      <t>0,32 dm</t>
    </r>
    <r>
      <rPr>
        <vertAlign val="superscript"/>
        <sz val="18"/>
        <rFont val="Calibri"/>
        <family val="2"/>
        <charset val="238"/>
        <scheme val="minor"/>
      </rPr>
      <t>2</t>
    </r>
    <r>
      <rPr>
        <sz val="18"/>
        <rFont val="Calibri"/>
        <family val="2"/>
        <charset val="238"/>
        <scheme val="minor"/>
      </rPr>
      <t xml:space="preserve"> =</t>
    </r>
  </si>
  <si>
    <t>stotina z metra štvorcového =</t>
  </si>
  <si>
    <t>stotina z centimetra štvorcového =</t>
  </si>
  <si>
    <t>stotina z decimetra štvorcového =</t>
  </si>
  <si>
    <t>desatina z hektára =</t>
  </si>
  <si>
    <t>desatina z ára =</t>
  </si>
  <si>
    <t>desatina z centimetra štvorcového =</t>
  </si>
  <si>
    <t>stotina z kilometra štvorcového =</t>
  </si>
  <si>
    <t>desatina z metra štvorcového =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</si>
</sst>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vertAlign val="superscript"/>
      <sz val="1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rgb="FF00CC99"/>
        </stop>
      </gradientFill>
    </fill>
    <fill>
      <gradientFill>
        <stop position="0">
          <color theme="6" tint="-0.49803155613879818"/>
        </stop>
        <stop position="0.5">
          <color theme="6" tint="-0.25098422193060094"/>
        </stop>
        <stop position="1">
          <color theme="6" tint="-0.49803155613879818"/>
        </stop>
      </gradient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2D2DA"/>
      </left>
      <right style="thin">
        <color rgb="FF32D2DA"/>
      </right>
      <top style="thin">
        <color rgb="FF32D2DA"/>
      </top>
      <bottom style="thin">
        <color rgb="FF32D2DA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rgb="FF32D2D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hidden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0" fillId="2" borderId="1" xfId="0" applyFill="1" applyBorder="1" applyProtection="1">
      <protection hidden="1"/>
    </xf>
    <xf numFmtId="0" fontId="0" fillId="2" borderId="1" xfId="0" applyFill="1" applyBorder="1"/>
    <xf numFmtId="0" fontId="2" fillId="2" borderId="2" xfId="0" applyFont="1" applyFill="1" applyBorder="1" applyAlignment="1" applyProtection="1">
      <alignment horizontal="center"/>
      <protection hidden="1"/>
    </xf>
    <xf numFmtId="9" fontId="2" fillId="2" borderId="2" xfId="0" applyNumberFormat="1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10" fillId="3" borderId="3" xfId="0" applyFont="1" applyFill="1" applyBorder="1" applyAlignment="1" applyProtection="1">
      <alignment horizontal="center"/>
      <protection locked="0" hidden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0" fillId="3" borderId="4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/>
    <xf numFmtId="0" fontId="10" fillId="3" borderId="5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3E9856"/>
      <color rgb="FF00CC99"/>
      <color rgb="FF32D2DA"/>
      <color rgb="FF5CB0F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432574</xdr:colOff>
      <xdr:row>0</xdr:row>
      <xdr:rowOff>191039</xdr:rowOff>
    </xdr:from>
    <xdr:ext cx="5040354" cy="937629"/>
    <xdr:sp macro="" textlink="">
      <xdr:nvSpPr>
        <xdr:cNvPr id="2" name="Obdĺžnik 1"/>
        <xdr:cNvSpPr/>
      </xdr:nvSpPr>
      <xdr:spPr>
        <a:xfrm>
          <a:off x="1251724" y="191039"/>
          <a:ext cx="5040354" cy="937629"/>
        </a:xfrm>
        <a:prstGeom prst="rect">
          <a:avLst/>
        </a:prstGeom>
        <a:noFill/>
        <a:effectLst>
          <a:glow rad="139700">
            <a:schemeClr val="accent1">
              <a:satMod val="175000"/>
              <a:alpha val="40000"/>
            </a:schemeClr>
          </a:glow>
        </a:effectLst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k-SK" sz="5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  <a:reflection blurRad="6350" stA="60000" endA="900" endPos="58000" dir="5400000" sy="-100000" algn="bl" rotWithShape="0"/>
              </a:effectLst>
            </a:rPr>
            <a:t>Jednotky</a:t>
          </a:r>
          <a:r>
            <a:rPr lang="sk-SK" sz="54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  <a:reflection blurRad="6350" stA="60000" endA="900" endPos="58000" dir="5400000" sy="-100000" algn="bl" rotWithShape="0"/>
              </a:effectLst>
            </a:rPr>
            <a:t> obsahu</a:t>
          </a:r>
          <a:endParaRPr lang="sk-SK" sz="54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  <a:reflection blurRad="6350" stA="60000" endA="900" endPos="58000" dir="5400000" sy="-100000" algn="bl" rotWithShape="0"/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323849</xdr:colOff>
      <xdr:row>3</xdr:row>
      <xdr:rowOff>171450</xdr:rowOff>
    </xdr:to>
    <xdr:pic>
      <xdr:nvPicPr>
        <xdr:cNvPr id="8" name="Obrázok 7" descr="14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1142999" cy="1343025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8</xdr:col>
      <xdr:colOff>27622</xdr:colOff>
      <xdr:row>0</xdr:row>
      <xdr:rowOff>74000</xdr:rowOff>
    </xdr:from>
    <xdr:to>
      <xdr:col>9</xdr:col>
      <xdr:colOff>771526</xdr:colOff>
      <xdr:row>3</xdr:row>
      <xdr:rowOff>104774</xdr:rowOff>
    </xdr:to>
    <xdr:pic>
      <xdr:nvPicPr>
        <xdr:cNvPr id="9" name="Obrázok 8" descr="13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80822" y="74000"/>
          <a:ext cx="1563054" cy="1202349"/>
        </a:xfrm>
        <a:prstGeom prst="rect">
          <a:avLst/>
        </a:prstGeom>
        <a:ln>
          <a:noFill/>
        </a:ln>
        <a:effectLst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Front" fov="5100000">
            <a:rot lat="0" lon="2100000" rev="0"/>
          </a:camera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</xdr:pic>
    <xdr:clientData/>
  </xdr:twoCellAnchor>
  <xdr:twoCellAnchor editAs="oneCell">
    <xdr:from>
      <xdr:col>0</xdr:col>
      <xdr:colOff>342901</xdr:colOff>
      <xdr:row>4</xdr:row>
      <xdr:rowOff>95251</xdr:rowOff>
    </xdr:from>
    <xdr:to>
      <xdr:col>1</xdr:col>
      <xdr:colOff>28575</xdr:colOff>
      <xdr:row>5</xdr:row>
      <xdr:rowOff>209550</xdr:rowOff>
    </xdr:to>
    <xdr:pic>
      <xdr:nvPicPr>
        <xdr:cNvPr id="10" name="Obrázok 9" descr="18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2901" y="1524001"/>
          <a:ext cx="504824" cy="50482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4</xdr:col>
      <xdr:colOff>590550</xdr:colOff>
      <xdr:row>4</xdr:row>
      <xdr:rowOff>85725</xdr:rowOff>
    </xdr:from>
    <xdr:to>
      <xdr:col>5</xdr:col>
      <xdr:colOff>276225</xdr:colOff>
      <xdr:row>5</xdr:row>
      <xdr:rowOff>200025</xdr:rowOff>
    </xdr:to>
    <xdr:pic>
      <xdr:nvPicPr>
        <xdr:cNvPr id="11" name="Obrázok 10" descr="18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67150" y="1514475"/>
          <a:ext cx="504825" cy="5048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314325</xdr:colOff>
      <xdr:row>15</xdr:row>
      <xdr:rowOff>38100</xdr:rowOff>
    </xdr:from>
    <xdr:to>
      <xdr:col>1</xdr:col>
      <xdr:colOff>0</xdr:colOff>
      <xdr:row>16</xdr:row>
      <xdr:rowOff>152400</xdr:rowOff>
    </xdr:to>
    <xdr:pic>
      <xdr:nvPicPr>
        <xdr:cNvPr id="12" name="Obrázok 11" descr="18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4325" y="5762625"/>
          <a:ext cx="504825" cy="5048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5</xdr:col>
      <xdr:colOff>142875</xdr:colOff>
      <xdr:row>29</xdr:row>
      <xdr:rowOff>390524</xdr:rowOff>
    </xdr:from>
    <xdr:to>
      <xdr:col>13</xdr:col>
      <xdr:colOff>361950</xdr:colOff>
      <xdr:row>31</xdr:row>
      <xdr:rowOff>38099</xdr:rowOff>
    </xdr:to>
    <xdr:pic>
      <xdr:nvPicPr>
        <xdr:cNvPr id="15" name="Obrázok 14" descr="28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38625" y="11763374"/>
          <a:ext cx="5648325" cy="428625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6</xdr:col>
      <xdr:colOff>590550</xdr:colOff>
      <xdr:row>25</xdr:row>
      <xdr:rowOff>142875</xdr:rowOff>
    </xdr:from>
    <xdr:to>
      <xdr:col>7</xdr:col>
      <xdr:colOff>123825</xdr:colOff>
      <xdr:row>25</xdr:row>
      <xdr:rowOff>495300</xdr:rowOff>
    </xdr:to>
    <xdr:pic>
      <xdr:nvPicPr>
        <xdr:cNvPr id="18" name="Obrázok 17" descr="18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05450" y="9772650"/>
          <a:ext cx="352425" cy="35242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showGridLines="0" tabSelected="1" workbookViewId="0">
      <pane ySplit="4" topLeftCell="A5" activePane="bottomLeft" state="frozen"/>
      <selection pane="bottomLeft" activeCell="O1" sqref="O1"/>
    </sheetView>
  </sheetViews>
  <sheetFormatPr defaultColWidth="12.28515625" defaultRowHeight="30.75" customHeight="1"/>
  <cols>
    <col min="10" max="10" width="16.7109375" bestFit="1" customWidth="1"/>
    <col min="11" max="11" width="6.28515625" customWidth="1"/>
    <col min="12" max="12" width="3" customWidth="1"/>
    <col min="13" max="13" width="6.28515625" customWidth="1"/>
  </cols>
  <sheetData>
    <row r="4" spans="1:15" ht="20.25" customHeight="1">
      <c r="A4" s="7" t="s">
        <v>0</v>
      </c>
      <c r="B4" s="7"/>
      <c r="C4" s="7"/>
      <c r="D4" s="7"/>
      <c r="K4" s="30" t="s">
        <v>23</v>
      </c>
      <c r="L4" s="30"/>
      <c r="M4" s="30"/>
      <c r="N4" s="30"/>
      <c r="O4" s="30"/>
    </row>
    <row r="5" spans="1:15" ht="30.75" customHeight="1">
      <c r="B5" s="13" t="s">
        <v>2</v>
      </c>
      <c r="C5" s="13"/>
      <c r="D5" s="13"/>
      <c r="E5" s="13"/>
      <c r="F5" s="13"/>
      <c r="G5" s="14"/>
      <c r="H5" s="14"/>
      <c r="I5" s="14"/>
      <c r="J5" s="1"/>
      <c r="K5" s="6" t="s">
        <v>1</v>
      </c>
      <c r="L5" s="6"/>
      <c r="M5" s="6"/>
    </row>
    <row r="6" spans="1:15" ht="30.75" customHeight="1" thickBot="1">
      <c r="B6" s="15"/>
      <c r="C6" s="16" t="s">
        <v>9</v>
      </c>
      <c r="D6" s="17"/>
      <c r="E6" s="15" t="s">
        <v>10</v>
      </c>
      <c r="F6" s="29" t="s">
        <v>25</v>
      </c>
      <c r="G6" s="29"/>
      <c r="H6" s="17"/>
      <c r="I6" s="19" t="s">
        <v>26</v>
      </c>
      <c r="J6" s="1"/>
      <c r="K6" s="8">
        <f>IF(D6=1,1,0)</f>
        <v>0</v>
      </c>
      <c r="L6" s="3"/>
      <c r="M6" s="8">
        <f>IF(H6=350,1,0)</f>
        <v>0</v>
      </c>
    </row>
    <row r="7" spans="1:15" ht="30.75" customHeight="1" thickBot="1">
      <c r="B7" s="20" t="s">
        <v>11</v>
      </c>
      <c r="C7" s="21"/>
      <c r="D7" s="22"/>
      <c r="E7" s="15" t="s">
        <v>12</v>
      </c>
      <c r="F7" s="29" t="s">
        <v>27</v>
      </c>
      <c r="G7" s="29"/>
      <c r="H7" s="22"/>
      <c r="I7" s="19" t="s">
        <v>28</v>
      </c>
      <c r="J7" s="2"/>
      <c r="K7" s="8">
        <f>IF(D7=1,1,0)</f>
        <v>0</v>
      </c>
      <c r="L7" s="3"/>
      <c r="M7" s="8">
        <f>IF(H7=43,1,0)</f>
        <v>0</v>
      </c>
    </row>
    <row r="8" spans="1:15" ht="30.75" customHeight="1" thickBot="1">
      <c r="B8" s="20" t="s">
        <v>13</v>
      </c>
      <c r="C8" s="21"/>
      <c r="D8" s="22"/>
      <c r="E8" s="15" t="s">
        <v>14</v>
      </c>
      <c r="F8" s="23"/>
      <c r="G8" s="18" t="s">
        <v>29</v>
      </c>
      <c r="H8" s="22"/>
      <c r="I8" s="19" t="s">
        <v>30</v>
      </c>
      <c r="J8" s="1"/>
      <c r="K8" s="8">
        <f>IF(D8=1,1,0)</f>
        <v>0</v>
      </c>
      <c r="L8" s="3"/>
      <c r="M8" s="8">
        <f>IF(H8=540,1,0)</f>
        <v>0</v>
      </c>
    </row>
    <row r="9" spans="1:15" ht="30.75" customHeight="1" thickBot="1">
      <c r="B9" s="20" t="s">
        <v>15</v>
      </c>
      <c r="C9" s="21"/>
      <c r="D9" s="22"/>
      <c r="E9" s="15" t="s">
        <v>16</v>
      </c>
      <c r="F9" s="23"/>
      <c r="G9" s="18" t="s">
        <v>31</v>
      </c>
      <c r="H9" s="22"/>
      <c r="I9" s="19" t="s">
        <v>18</v>
      </c>
      <c r="J9" s="1"/>
      <c r="K9" s="8">
        <f>IF(D9=100,1,0)</f>
        <v>0</v>
      </c>
      <c r="L9" s="3"/>
      <c r="M9" s="8">
        <f>IF(H9=610,1,0)</f>
        <v>0</v>
      </c>
    </row>
    <row r="10" spans="1:15" ht="30.75" customHeight="1" thickBot="1">
      <c r="B10" s="20" t="s">
        <v>17</v>
      </c>
      <c r="C10" s="21"/>
      <c r="D10" s="22"/>
      <c r="E10" s="15" t="s">
        <v>18</v>
      </c>
      <c r="F10" s="23"/>
      <c r="G10" s="18" t="s">
        <v>32</v>
      </c>
      <c r="H10" s="22"/>
      <c r="I10" s="19" t="s">
        <v>33</v>
      </c>
      <c r="J10" s="1"/>
      <c r="K10" s="8">
        <f>IF(D10=1,1,0)</f>
        <v>0</v>
      </c>
      <c r="L10" s="3"/>
      <c r="M10" s="8">
        <f>IF(H10=8700,1,0)</f>
        <v>0</v>
      </c>
    </row>
    <row r="11" spans="1:15" ht="30.75" customHeight="1" thickBot="1">
      <c r="B11" s="20" t="s">
        <v>19</v>
      </c>
      <c r="C11" s="21"/>
      <c r="D11" s="22"/>
      <c r="E11" s="15" t="s">
        <v>20</v>
      </c>
      <c r="F11" s="29" t="s">
        <v>36</v>
      </c>
      <c r="G11" s="29"/>
      <c r="H11" s="22"/>
      <c r="I11" s="19" t="s">
        <v>33</v>
      </c>
      <c r="J11" s="1"/>
      <c r="K11" s="8">
        <f>IF(D11=100,1,0)</f>
        <v>0</v>
      </c>
      <c r="L11" s="3"/>
      <c r="M11" s="8">
        <f>IF(H11=900,1,0)</f>
        <v>0</v>
      </c>
    </row>
    <row r="12" spans="1:15" ht="30.75" customHeight="1" thickBot="1">
      <c r="B12" s="20" t="s">
        <v>21</v>
      </c>
      <c r="C12" s="21"/>
      <c r="D12" s="22"/>
      <c r="E12" s="15" t="s">
        <v>20</v>
      </c>
      <c r="F12" s="29" t="s">
        <v>37</v>
      </c>
      <c r="G12" s="29"/>
      <c r="H12" s="22"/>
      <c r="I12" s="19" t="s">
        <v>28</v>
      </c>
      <c r="J12" s="1"/>
      <c r="K12" s="8">
        <f>IF(D12=1000,1,0)</f>
        <v>0</v>
      </c>
      <c r="L12" s="3"/>
      <c r="M12" s="8">
        <f>IF(H12=32,1,0)</f>
        <v>0</v>
      </c>
    </row>
    <row r="13" spans="1:15" ht="30.75" customHeight="1" thickBot="1">
      <c r="B13" s="20" t="s">
        <v>22</v>
      </c>
      <c r="C13" s="21"/>
      <c r="D13" s="22"/>
      <c r="E13" s="15" t="s">
        <v>10</v>
      </c>
      <c r="F13" s="23"/>
      <c r="G13" s="18" t="s">
        <v>34</v>
      </c>
      <c r="H13" s="22"/>
      <c r="I13" s="19" t="s">
        <v>20</v>
      </c>
      <c r="J13" s="1"/>
      <c r="K13" s="8">
        <f>IF(D13=1000,1,0)</f>
        <v>0</v>
      </c>
      <c r="L13" s="3"/>
      <c r="M13" s="8">
        <f>IF(H13=7000,1,0)</f>
        <v>0</v>
      </c>
    </row>
    <row r="14" spans="1:15" ht="30.75" customHeight="1">
      <c r="B14" s="27" t="s">
        <v>24</v>
      </c>
      <c r="C14" s="28"/>
      <c r="D14" s="24"/>
      <c r="E14" s="15" t="s">
        <v>18</v>
      </c>
      <c r="F14" s="29" t="s">
        <v>35</v>
      </c>
      <c r="G14" s="29"/>
      <c r="H14" s="24"/>
      <c r="I14" s="19" t="s">
        <v>28</v>
      </c>
      <c r="J14" s="1"/>
      <c r="K14" s="8">
        <f>IF(D14=100,1,0)</f>
        <v>0</v>
      </c>
      <c r="L14" s="3"/>
      <c r="M14" s="8">
        <f>IF(H14=120,1,0)</f>
        <v>0</v>
      </c>
    </row>
    <row r="15" spans="1:15" ht="30.75" customHeight="1">
      <c r="B15" s="15"/>
      <c r="C15" s="15"/>
      <c r="D15" s="15"/>
      <c r="E15" s="15"/>
      <c r="F15" s="15"/>
      <c r="G15" s="15"/>
      <c r="H15" s="15"/>
      <c r="I15" s="15"/>
    </row>
    <row r="16" spans="1:15" ht="30.75" customHeight="1">
      <c r="B16" s="13" t="s">
        <v>3</v>
      </c>
      <c r="C16" s="13"/>
      <c r="D16" s="13"/>
      <c r="E16" s="13"/>
      <c r="F16" s="13"/>
      <c r="G16" s="13"/>
      <c r="H16" s="13"/>
      <c r="I16" s="15"/>
    </row>
    <row r="17" spans="1:11" ht="30.75" customHeight="1" thickBot="1">
      <c r="B17" s="20" t="s">
        <v>38</v>
      </c>
      <c r="C17" s="20"/>
      <c r="D17" s="20"/>
      <c r="E17" s="20"/>
      <c r="F17" s="17"/>
      <c r="G17" s="25" t="s">
        <v>12</v>
      </c>
      <c r="H17" s="15"/>
      <c r="I17" s="15"/>
      <c r="K17" s="9">
        <f>IF(F17=1,1,0)</f>
        <v>0</v>
      </c>
    </row>
    <row r="18" spans="1:11" ht="30.75" customHeight="1" thickBot="1">
      <c r="A18" s="20" t="s">
        <v>40</v>
      </c>
      <c r="B18" s="20"/>
      <c r="C18" s="20"/>
      <c r="D18" s="20"/>
      <c r="E18" s="20"/>
      <c r="F18" s="22"/>
      <c r="G18" s="26" t="s">
        <v>10</v>
      </c>
      <c r="H18" s="15"/>
      <c r="I18" s="15"/>
      <c r="K18" s="9">
        <f>IF(F18=1,1,0)</f>
        <v>0</v>
      </c>
    </row>
    <row r="19" spans="1:11" ht="30.75" customHeight="1" thickBot="1">
      <c r="A19" s="20" t="s">
        <v>39</v>
      </c>
      <c r="B19" s="20"/>
      <c r="C19" s="20"/>
      <c r="D19" s="20"/>
      <c r="E19" s="20"/>
      <c r="F19" s="22"/>
      <c r="G19" s="26" t="s">
        <v>16</v>
      </c>
      <c r="H19" s="15"/>
      <c r="I19" s="15"/>
      <c r="K19" s="9">
        <f>IF(F19=1,1,0)</f>
        <v>0</v>
      </c>
    </row>
    <row r="20" spans="1:11" ht="30.75" customHeight="1" thickBot="1">
      <c r="B20" s="15"/>
      <c r="C20" s="20" t="s">
        <v>41</v>
      </c>
      <c r="D20" s="20"/>
      <c r="E20" s="20"/>
      <c r="F20" s="22"/>
      <c r="G20" s="26" t="s">
        <v>18</v>
      </c>
      <c r="H20" s="15"/>
      <c r="I20" s="15"/>
      <c r="K20" s="9">
        <f>IF(F20=10,1,0)</f>
        <v>0</v>
      </c>
    </row>
    <row r="21" spans="1:11" ht="30.75" customHeight="1" thickBot="1">
      <c r="B21" s="15"/>
      <c r="C21" s="20" t="s">
        <v>42</v>
      </c>
      <c r="D21" s="20"/>
      <c r="E21" s="20"/>
      <c r="F21" s="22"/>
      <c r="G21" s="26" t="s">
        <v>14</v>
      </c>
      <c r="H21" s="15"/>
      <c r="I21" s="15"/>
      <c r="K21" s="9">
        <f>IF(F21=10,1,0)</f>
        <v>0</v>
      </c>
    </row>
    <row r="22" spans="1:11" ht="30.75" customHeight="1" thickBot="1">
      <c r="A22" s="20" t="s">
        <v>43</v>
      </c>
      <c r="B22" s="20"/>
      <c r="C22" s="20"/>
      <c r="D22" s="20"/>
      <c r="E22" s="20"/>
      <c r="F22" s="22"/>
      <c r="G22" s="26" t="s">
        <v>16</v>
      </c>
      <c r="H22" s="15"/>
      <c r="I22" s="15"/>
      <c r="K22" s="9">
        <f>IF(F22=10,1,0)</f>
        <v>0</v>
      </c>
    </row>
    <row r="23" spans="1:11" ht="30.75" customHeight="1" thickBot="1">
      <c r="A23" s="20" t="s">
        <v>44</v>
      </c>
      <c r="B23" s="20"/>
      <c r="C23" s="20"/>
      <c r="D23" s="20"/>
      <c r="E23" s="20"/>
      <c r="F23" s="22"/>
      <c r="G23" s="26" t="s">
        <v>18</v>
      </c>
      <c r="H23" s="15"/>
      <c r="I23" s="15"/>
      <c r="K23" s="9">
        <f>IF(F23=100,1,0)</f>
        <v>0</v>
      </c>
    </row>
    <row r="24" spans="1:11" ht="30.75" customHeight="1" thickBot="1">
      <c r="A24" s="20" t="s">
        <v>38</v>
      </c>
      <c r="B24" s="20"/>
      <c r="C24" s="20"/>
      <c r="D24" s="20"/>
      <c r="E24" s="20"/>
      <c r="F24" s="22"/>
      <c r="G24" s="26" t="s">
        <v>10</v>
      </c>
      <c r="H24" s="15"/>
      <c r="I24" s="15"/>
      <c r="K24" s="9">
        <f>IF(F24=100,1,0)</f>
        <v>0</v>
      </c>
    </row>
    <row r="25" spans="1:11" ht="30.75" customHeight="1">
      <c r="A25" s="20" t="s">
        <v>45</v>
      </c>
      <c r="B25" s="20"/>
      <c r="C25" s="20"/>
      <c r="D25" s="20"/>
      <c r="E25" s="20"/>
      <c r="F25" s="24"/>
      <c r="G25" s="26" t="s">
        <v>12</v>
      </c>
      <c r="H25" s="15"/>
      <c r="I25" s="15"/>
      <c r="K25" s="9">
        <f>IF(F25=10,1,0)</f>
        <v>0</v>
      </c>
    </row>
    <row r="26" spans="1:11" ht="45" customHeight="1">
      <c r="H26" s="31" t="s">
        <v>4</v>
      </c>
      <c r="I26" s="31"/>
    </row>
    <row r="27" spans="1:11" ht="30.75" customHeight="1">
      <c r="G27" s="4" t="s">
        <v>5</v>
      </c>
      <c r="H27" s="5"/>
      <c r="I27" s="5"/>
      <c r="J27" s="10">
        <v>27</v>
      </c>
    </row>
    <row r="28" spans="1:11" ht="30.75" customHeight="1">
      <c r="G28" s="4" t="s">
        <v>6</v>
      </c>
      <c r="H28" s="5"/>
      <c r="I28" s="5"/>
      <c r="J28" s="10">
        <f>SUM(K6:K14)+SUM(M6:M14)+SUM(K17:K25)</f>
        <v>0</v>
      </c>
    </row>
    <row r="29" spans="1:11" ht="30.75" customHeight="1">
      <c r="G29" s="4" t="s">
        <v>7</v>
      </c>
      <c r="H29" s="5"/>
      <c r="I29" s="5"/>
      <c r="J29" s="11">
        <f>J28/J27</f>
        <v>0</v>
      </c>
    </row>
    <row r="30" spans="1:11" ht="30.75" customHeight="1">
      <c r="G30" s="4" t="s">
        <v>8</v>
      </c>
      <c r="H30" s="5"/>
      <c r="I30" s="5"/>
      <c r="J30" s="12">
        <f>IF(J28&gt;=25,1,IF(J28&gt;=21,2,IF(J28&gt;=14,3,IF(J28&gt;=7,4,IF(J28&gt;=0,5)))))</f>
        <v>5</v>
      </c>
    </row>
  </sheetData>
  <sheetProtection password="86A5" sheet="1" objects="1" scenarios="1"/>
  <mergeCells count="32">
    <mergeCell ref="A24:E24"/>
    <mergeCell ref="A25:E25"/>
    <mergeCell ref="K4:O4"/>
    <mergeCell ref="B17:E17"/>
    <mergeCell ref="A18:E18"/>
    <mergeCell ref="A19:E19"/>
    <mergeCell ref="A22:E22"/>
    <mergeCell ref="A23:E23"/>
    <mergeCell ref="A4:D4"/>
    <mergeCell ref="B7:C7"/>
    <mergeCell ref="B8:C8"/>
    <mergeCell ref="B9:C9"/>
    <mergeCell ref="F6:G6"/>
    <mergeCell ref="F7:G7"/>
    <mergeCell ref="K5:M5"/>
    <mergeCell ref="B5:I5"/>
    <mergeCell ref="B16:H16"/>
    <mergeCell ref="B10:C10"/>
    <mergeCell ref="B11:C11"/>
    <mergeCell ref="B12:C12"/>
    <mergeCell ref="B13:C13"/>
    <mergeCell ref="B14:C14"/>
    <mergeCell ref="F11:G11"/>
    <mergeCell ref="F12:G12"/>
    <mergeCell ref="F14:G14"/>
    <mergeCell ref="C20:E20"/>
    <mergeCell ref="C21:E21"/>
    <mergeCell ref="G28:I28"/>
    <mergeCell ref="G29:I29"/>
    <mergeCell ref="G30:I30"/>
    <mergeCell ref="H26:I26"/>
    <mergeCell ref="G27:I27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2009-12-11T19:53:10Z</dcterms:created>
  <dcterms:modified xsi:type="dcterms:W3CDTF">2010-02-15T11:45:58Z</dcterms:modified>
</cp:coreProperties>
</file>