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K7" i="1"/>
  <c r="M7"/>
  <c r="K8"/>
  <c r="M8"/>
  <c r="K9"/>
  <c r="M9"/>
  <c r="K10"/>
  <c r="M10"/>
  <c r="K11"/>
  <c r="M11"/>
  <c r="K12"/>
  <c r="M12"/>
  <c r="K13"/>
  <c r="M13"/>
  <c r="K14"/>
  <c r="M14"/>
  <c r="K15"/>
  <c r="M15"/>
  <c r="K26"/>
  <c r="K25"/>
  <c r="K24"/>
  <c r="K23"/>
  <c r="K22"/>
  <c r="K21"/>
  <c r="K20"/>
  <c r="K19"/>
  <c r="K18"/>
  <c r="J29" l="1"/>
  <c r="J30" s="1"/>
  <c r="J31" l="1"/>
</calcChain>
</file>

<file path=xl/sharedStrings.xml><?xml version="1.0" encoding="utf-8"?>
<sst xmlns="http://schemas.openxmlformats.org/spreadsheetml/2006/main" count="63" uniqueCount="36">
  <si>
    <t xml:space="preserve">                          RNDr. Marta Megyesiová</t>
  </si>
  <si>
    <t>10 mm =</t>
  </si>
  <si>
    <t>cm</t>
  </si>
  <si>
    <t>100 mm =</t>
  </si>
  <si>
    <t>1000 mm =</t>
  </si>
  <si>
    <t xml:space="preserve">10 cm =  </t>
  </si>
  <si>
    <t>mm</t>
  </si>
  <si>
    <t>dm</t>
  </si>
  <si>
    <t>m</t>
  </si>
  <si>
    <t>100 cm =</t>
  </si>
  <si>
    <t xml:space="preserve">1000 cm =  </t>
  </si>
  <si>
    <t>10 dm =</t>
  </si>
  <si>
    <t>100 dm =</t>
  </si>
  <si>
    <t>1000 dm =</t>
  </si>
  <si>
    <t>35 cm =</t>
  </si>
  <si>
    <t>430 mm =</t>
  </si>
  <si>
    <t>54 cm =</t>
  </si>
  <si>
    <t>61 m =</t>
  </si>
  <si>
    <t>87 m =</t>
  </si>
  <si>
    <t>3200 cm =</t>
  </si>
  <si>
    <t>9 dm =</t>
  </si>
  <si>
    <t>7 km =</t>
  </si>
  <si>
    <t>12 dm =</t>
  </si>
  <si>
    <t>Hodnotenie:</t>
  </si>
  <si>
    <t>desatina z metra =</t>
  </si>
  <si>
    <t>tisícina z kilometra =</t>
  </si>
  <si>
    <t>desatina z centimetra =</t>
  </si>
  <si>
    <t>stotina z metra =</t>
  </si>
  <si>
    <t>desatina z decimetra =</t>
  </si>
  <si>
    <t>1. Zopakuj si:                                                2. Precvič sa:</t>
  </si>
  <si>
    <t>3. Urči, koľko je:</t>
  </si>
  <si>
    <t>Ako sa ti darilo?</t>
  </si>
  <si>
    <t>Môžeš získať:</t>
  </si>
  <si>
    <t>Získal si:</t>
  </si>
  <si>
    <t>Úspešnosť:</t>
  </si>
  <si>
    <t>ZNÁMKA: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</si>
</sst>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20"/>
      <color rgb="FF00B0F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gradientFill>
        <stop position="0">
          <color theme="8" tint="-0.49803155613879818"/>
        </stop>
        <stop position="0.5">
          <color rgb="FF00B0F0"/>
        </stop>
        <stop position="1">
          <color theme="8" tint="-0.49803155613879818"/>
        </stop>
      </gradientFill>
    </fill>
    <fill>
      <gradientFill>
        <stop position="0">
          <color theme="0"/>
        </stop>
        <stop position="1">
          <color rgb="FFFFC000"/>
        </stop>
      </gradientFill>
    </fill>
  </fills>
  <borders count="5">
    <border>
      <left/>
      <right/>
      <top/>
      <bottom/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2D2DA"/>
      </left>
      <right style="thin">
        <color rgb="FF32D2DA"/>
      </right>
      <top style="thin">
        <color rgb="FF32D2DA"/>
      </top>
      <bottom style="thin">
        <color rgb="FF32D2DA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0" xfId="0" applyFill="1" applyBorder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0" fillId="3" borderId="3" xfId="0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/>
      <protection locked="0" hidden="1"/>
    </xf>
    <xf numFmtId="0" fontId="0" fillId="3" borderId="3" xfId="0" applyFill="1" applyBorder="1" applyProtection="1">
      <protection hidden="1"/>
    </xf>
    <xf numFmtId="0" fontId="0" fillId="0" borderId="0" xfId="0" applyProtection="1"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9" fontId="3" fillId="3" borderId="4" xfId="0" applyNumberFormat="1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32D2DA"/>
      <color rgb="FF5CB0F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320858</xdr:colOff>
      <xdr:row>1</xdr:row>
      <xdr:rowOff>238664</xdr:rowOff>
    </xdr:from>
    <xdr:ext cx="5149487" cy="937629"/>
    <xdr:sp macro="" textlink="">
      <xdr:nvSpPr>
        <xdr:cNvPr id="2" name="Obdĺžnik 1"/>
        <xdr:cNvSpPr/>
      </xdr:nvSpPr>
      <xdr:spPr>
        <a:xfrm>
          <a:off x="1140008" y="495839"/>
          <a:ext cx="5149487" cy="937629"/>
        </a:xfrm>
        <a:prstGeom prst="rect">
          <a:avLst/>
        </a:prstGeom>
        <a:noFill/>
        <a:effectLst>
          <a:glow rad="139700">
            <a:schemeClr val="accent1">
              <a:satMod val="175000"/>
              <a:alpha val="40000"/>
            </a:schemeClr>
          </a:glow>
        </a:effectLst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sk-SK" sz="5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Jednotky</a:t>
          </a:r>
          <a:r>
            <a:rPr lang="sk-SK" sz="5400" b="1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dĺžky</a:t>
          </a:r>
          <a:endParaRPr lang="sk-SK" sz="54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  <xdr:twoCellAnchor>
    <xdr:from>
      <xdr:col>7</xdr:col>
      <xdr:colOff>457198</xdr:colOff>
      <xdr:row>0</xdr:row>
      <xdr:rowOff>133351</xdr:rowOff>
    </xdr:from>
    <xdr:to>
      <xdr:col>11</xdr:col>
      <xdr:colOff>123824</xdr:colOff>
      <xdr:row>5</xdr:row>
      <xdr:rowOff>314326</xdr:rowOff>
    </xdr:to>
    <xdr:sp macro="" textlink="">
      <xdr:nvSpPr>
        <xdr:cNvPr id="13" name="Dvanásťcípa hviezda 12"/>
        <xdr:cNvSpPr/>
      </xdr:nvSpPr>
      <xdr:spPr>
        <a:xfrm>
          <a:off x="6191248" y="133351"/>
          <a:ext cx="2838451" cy="2000250"/>
        </a:xfrm>
        <a:prstGeom prst="star12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12</xdr:col>
      <xdr:colOff>166969</xdr:colOff>
      <xdr:row>13</xdr:row>
      <xdr:rowOff>211246</xdr:rowOff>
    </xdr:from>
    <xdr:to>
      <xdr:col>14</xdr:col>
      <xdr:colOff>90857</xdr:colOff>
      <xdr:row>16</xdr:row>
      <xdr:rowOff>213573</xdr:rowOff>
    </xdr:to>
    <xdr:sp macro="" textlink="">
      <xdr:nvSpPr>
        <xdr:cNvPr id="16" name="16-cípa hviezda 15"/>
        <xdr:cNvSpPr/>
      </xdr:nvSpPr>
      <xdr:spPr>
        <a:xfrm rot="1637109">
          <a:off x="8977594" y="5154721"/>
          <a:ext cx="1162138" cy="1173902"/>
        </a:xfrm>
        <a:prstGeom prst="star16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  <xdr:twoCellAnchor>
    <xdr:from>
      <xdr:col>4</xdr:col>
      <xdr:colOff>333375</xdr:colOff>
      <xdr:row>27</xdr:row>
      <xdr:rowOff>85725</xdr:rowOff>
    </xdr:from>
    <xdr:to>
      <xdr:col>6</xdr:col>
      <xdr:colOff>438149</xdr:colOff>
      <xdr:row>30</xdr:row>
      <xdr:rowOff>304800</xdr:rowOff>
    </xdr:to>
    <xdr:sp macro="" textlink="">
      <xdr:nvSpPr>
        <xdr:cNvPr id="17" name="Dvanásťcípa hviezda 16"/>
        <xdr:cNvSpPr/>
      </xdr:nvSpPr>
      <xdr:spPr>
        <a:xfrm flipH="1">
          <a:off x="3609975" y="10496550"/>
          <a:ext cx="1743074" cy="1390650"/>
        </a:xfrm>
        <a:prstGeom prst="star12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workbookViewId="0">
      <selection activeCell="J1" sqref="J1"/>
    </sheetView>
  </sheetViews>
  <sheetFormatPr defaultColWidth="12.28515625" defaultRowHeight="30.75" customHeight="1"/>
  <cols>
    <col min="10" max="10" width="16.7109375" bestFit="1" customWidth="1"/>
    <col min="11" max="11" width="6.28515625" customWidth="1"/>
    <col min="12" max="12" width="3" customWidth="1"/>
    <col min="13" max="13" width="6.28515625" customWidth="1"/>
  </cols>
  <sheetData>
    <row r="1" spans="1:13" ht="20.25" customHeight="1">
      <c r="A1" s="1" t="s">
        <v>0</v>
      </c>
      <c r="B1" s="1"/>
      <c r="C1" s="1"/>
      <c r="D1" s="1"/>
    </row>
    <row r="6" spans="1:13" ht="30.75" customHeight="1" thickBot="1">
      <c r="B6" s="13" t="s">
        <v>29</v>
      </c>
      <c r="C6" s="13"/>
      <c r="D6" s="13"/>
      <c r="E6" s="13"/>
      <c r="F6" s="13"/>
      <c r="G6" s="2"/>
      <c r="H6" s="2"/>
      <c r="I6" s="2"/>
      <c r="J6" s="8"/>
      <c r="K6" s="12" t="s">
        <v>23</v>
      </c>
      <c r="L6" s="12"/>
      <c r="M6" s="12"/>
    </row>
    <row r="7" spans="1:13" ht="30.75" customHeight="1" thickTop="1" thickBot="1">
      <c r="B7" s="3"/>
      <c r="C7" s="4" t="s">
        <v>1</v>
      </c>
      <c r="D7" s="20"/>
      <c r="E7" s="3" t="s">
        <v>2</v>
      </c>
      <c r="G7" s="10" t="s">
        <v>14</v>
      </c>
      <c r="H7" s="20"/>
      <c r="I7" s="11" t="s">
        <v>6</v>
      </c>
      <c r="J7" s="8"/>
      <c r="K7" s="21">
        <f>IF(D7=1,1,0)</f>
        <v>0</v>
      </c>
      <c r="L7" s="22"/>
      <c r="M7" s="21">
        <f>IF(H7=350,1,0)</f>
        <v>0</v>
      </c>
    </row>
    <row r="8" spans="1:13" ht="30.75" customHeight="1" thickTop="1" thickBot="1">
      <c r="B8" s="5" t="s">
        <v>3</v>
      </c>
      <c r="C8" s="6"/>
      <c r="D8" s="20"/>
      <c r="E8" s="3" t="s">
        <v>7</v>
      </c>
      <c r="F8" s="7"/>
      <c r="G8" s="10" t="s">
        <v>15</v>
      </c>
      <c r="H8" s="20"/>
      <c r="I8" s="11" t="s">
        <v>2</v>
      </c>
      <c r="J8" s="9"/>
      <c r="K8" s="21">
        <f>IF(D8=1,1,0)</f>
        <v>0</v>
      </c>
      <c r="L8" s="22"/>
      <c r="M8" s="21">
        <f>IF(H8=43,1,0)</f>
        <v>0</v>
      </c>
    </row>
    <row r="9" spans="1:13" ht="30.75" customHeight="1" thickTop="1" thickBot="1">
      <c r="B9" s="5" t="s">
        <v>4</v>
      </c>
      <c r="C9" s="6"/>
      <c r="D9" s="20"/>
      <c r="E9" s="3" t="s">
        <v>8</v>
      </c>
      <c r="F9" s="7"/>
      <c r="G9" s="10" t="s">
        <v>16</v>
      </c>
      <c r="H9" s="20"/>
      <c r="I9" s="11" t="s">
        <v>6</v>
      </c>
      <c r="J9" s="8"/>
      <c r="K9" s="21">
        <f>IF(D9=1,1,0)</f>
        <v>0</v>
      </c>
      <c r="L9" s="22"/>
      <c r="M9" s="21">
        <f>IF(H9=540,1,0)</f>
        <v>0</v>
      </c>
    </row>
    <row r="10" spans="1:13" ht="30.75" customHeight="1" thickTop="1" thickBot="1">
      <c r="B10" s="5" t="s">
        <v>5</v>
      </c>
      <c r="C10" s="6"/>
      <c r="D10" s="20"/>
      <c r="E10" s="3" t="s">
        <v>6</v>
      </c>
      <c r="F10" s="7"/>
      <c r="G10" s="10" t="s">
        <v>17</v>
      </c>
      <c r="H10" s="20"/>
      <c r="I10" s="11" t="s">
        <v>7</v>
      </c>
      <c r="J10" s="8"/>
      <c r="K10" s="21">
        <f>IF(D10=100,1,0)</f>
        <v>0</v>
      </c>
      <c r="L10" s="22"/>
      <c r="M10" s="21">
        <f>IF(H10=610,1,0)</f>
        <v>0</v>
      </c>
    </row>
    <row r="11" spans="1:13" ht="30.75" customHeight="1" thickTop="1" thickBot="1">
      <c r="B11" s="5" t="s">
        <v>9</v>
      </c>
      <c r="C11" s="6"/>
      <c r="D11" s="20"/>
      <c r="E11" s="3" t="s">
        <v>8</v>
      </c>
      <c r="F11" s="7"/>
      <c r="G11" s="10" t="s">
        <v>18</v>
      </c>
      <c r="H11" s="20"/>
      <c r="I11" s="11" t="s">
        <v>2</v>
      </c>
      <c r="J11" s="8"/>
      <c r="K11" s="21">
        <f>IF(D11=1,1,0)</f>
        <v>0</v>
      </c>
      <c r="L11" s="22"/>
      <c r="M11" s="21">
        <f>IF(H11=8700,1,0)</f>
        <v>0</v>
      </c>
    </row>
    <row r="12" spans="1:13" ht="30.75" customHeight="1" thickTop="1" thickBot="1">
      <c r="B12" s="5" t="s">
        <v>10</v>
      </c>
      <c r="C12" s="6"/>
      <c r="D12" s="20"/>
      <c r="E12" s="3" t="s">
        <v>7</v>
      </c>
      <c r="F12" s="7"/>
      <c r="G12" s="10" t="s">
        <v>20</v>
      </c>
      <c r="H12" s="20"/>
      <c r="I12" s="11" t="s">
        <v>6</v>
      </c>
      <c r="J12" s="8"/>
      <c r="K12" s="21">
        <f>IF(D12=100,1,0)</f>
        <v>0</v>
      </c>
      <c r="L12" s="22"/>
      <c r="M12" s="21">
        <f>IF(H12=900,1,0)</f>
        <v>0</v>
      </c>
    </row>
    <row r="13" spans="1:13" ht="30.75" customHeight="1" thickTop="1" thickBot="1">
      <c r="B13" s="5" t="s">
        <v>11</v>
      </c>
      <c r="C13" s="6"/>
      <c r="D13" s="20"/>
      <c r="E13" s="3" t="s">
        <v>6</v>
      </c>
      <c r="F13" s="7"/>
      <c r="G13" s="10" t="s">
        <v>19</v>
      </c>
      <c r="H13" s="20"/>
      <c r="I13" s="11" t="s">
        <v>8</v>
      </c>
      <c r="J13" s="8"/>
      <c r="K13" s="21">
        <f>IF(D13=1000,1,0)</f>
        <v>0</v>
      </c>
      <c r="L13" s="22"/>
      <c r="M13" s="21">
        <f>IF(H13=32,1,0)</f>
        <v>0</v>
      </c>
    </row>
    <row r="14" spans="1:13" ht="30.75" customHeight="1" thickTop="1" thickBot="1">
      <c r="B14" s="5" t="s">
        <v>12</v>
      </c>
      <c r="C14" s="6"/>
      <c r="D14" s="20"/>
      <c r="E14" s="3" t="s">
        <v>2</v>
      </c>
      <c r="F14" s="7"/>
      <c r="G14" s="10" t="s">
        <v>21</v>
      </c>
      <c r="H14" s="20"/>
      <c r="I14" s="11" t="s">
        <v>8</v>
      </c>
      <c r="J14" s="8"/>
      <c r="K14" s="21">
        <f>IF(D14=1000,1,0)</f>
        <v>0</v>
      </c>
      <c r="L14" s="22"/>
      <c r="M14" s="21">
        <f>IF(H14=7000,1,0)</f>
        <v>0</v>
      </c>
    </row>
    <row r="15" spans="1:13" ht="30.75" customHeight="1" thickTop="1" thickBot="1">
      <c r="B15" s="5" t="s">
        <v>13</v>
      </c>
      <c r="C15" s="6"/>
      <c r="D15" s="20"/>
      <c r="E15" s="3" t="s">
        <v>8</v>
      </c>
      <c r="G15" s="10" t="s">
        <v>22</v>
      </c>
      <c r="H15" s="20"/>
      <c r="I15" s="11" t="s">
        <v>2</v>
      </c>
      <c r="J15" s="8"/>
      <c r="K15" s="21">
        <f>IF(D15=100,1,0)</f>
        <v>0</v>
      </c>
      <c r="L15" s="22"/>
      <c r="M15" s="21">
        <f>IF(H15=120,1,0)</f>
        <v>0</v>
      </c>
    </row>
    <row r="16" spans="1:13" ht="30.75" customHeight="1" thickTop="1"/>
    <row r="17" spans="2:11" ht="30.75" customHeight="1" thickBot="1">
      <c r="B17" s="13" t="s">
        <v>30</v>
      </c>
      <c r="C17" s="13"/>
      <c r="D17" s="13"/>
      <c r="E17" s="13"/>
      <c r="F17" s="13"/>
      <c r="G17" s="13"/>
      <c r="H17" s="13"/>
    </row>
    <row r="18" spans="2:11" ht="30.75" customHeight="1" thickTop="1" thickBot="1">
      <c r="C18" s="5" t="s">
        <v>24</v>
      </c>
      <c r="D18" s="5"/>
      <c r="E18" s="5"/>
      <c r="F18" s="20"/>
      <c r="G18" s="15" t="s">
        <v>7</v>
      </c>
      <c r="K18" s="14">
        <f>IF(F18=1,1,0)</f>
        <v>0</v>
      </c>
    </row>
    <row r="19" spans="2:11" ht="30.75" customHeight="1" thickTop="1" thickBot="1">
      <c r="C19" s="5" t="s">
        <v>25</v>
      </c>
      <c r="D19" s="5"/>
      <c r="E19" s="5"/>
      <c r="F19" s="20"/>
      <c r="G19" s="16" t="s">
        <v>8</v>
      </c>
      <c r="K19" s="14">
        <f>IF(F19=1,1,0)</f>
        <v>0</v>
      </c>
    </row>
    <row r="20" spans="2:11" ht="30.75" customHeight="1" thickTop="1" thickBot="1">
      <c r="C20" s="5" t="s">
        <v>26</v>
      </c>
      <c r="D20" s="5"/>
      <c r="E20" s="5"/>
      <c r="F20" s="20"/>
      <c r="G20" s="16" t="s">
        <v>6</v>
      </c>
      <c r="K20" s="14">
        <f>IF(F20=1,1,0)</f>
        <v>0</v>
      </c>
    </row>
    <row r="21" spans="2:11" ht="30.75" customHeight="1" thickTop="1" thickBot="1">
      <c r="C21" s="5" t="s">
        <v>24</v>
      </c>
      <c r="D21" s="5"/>
      <c r="E21" s="5"/>
      <c r="F21" s="20"/>
      <c r="G21" s="16" t="s">
        <v>2</v>
      </c>
      <c r="K21" s="14">
        <f>IF(F21=10,1,0)</f>
        <v>0</v>
      </c>
    </row>
    <row r="22" spans="2:11" ht="30.75" customHeight="1" thickTop="1" thickBot="1">
      <c r="C22" s="5" t="s">
        <v>27</v>
      </c>
      <c r="D22" s="5"/>
      <c r="E22" s="5"/>
      <c r="F22" s="20"/>
      <c r="G22" s="16" t="s">
        <v>6</v>
      </c>
      <c r="K22" s="14">
        <f>IF(F22=10,1,0)</f>
        <v>0</v>
      </c>
    </row>
    <row r="23" spans="2:11" ht="30.75" customHeight="1" thickTop="1" thickBot="1">
      <c r="C23" s="5" t="s">
        <v>28</v>
      </c>
      <c r="D23" s="5"/>
      <c r="E23" s="5"/>
      <c r="F23" s="20"/>
      <c r="G23" s="16" t="s">
        <v>6</v>
      </c>
      <c r="K23" s="14">
        <f>IF(F23=10,1,0)</f>
        <v>0</v>
      </c>
    </row>
    <row r="24" spans="2:11" ht="30.75" customHeight="1" thickTop="1" thickBot="1">
      <c r="C24" s="5" t="s">
        <v>24</v>
      </c>
      <c r="D24" s="5"/>
      <c r="E24" s="5"/>
      <c r="F24" s="20"/>
      <c r="G24" s="16" t="s">
        <v>6</v>
      </c>
      <c r="K24" s="14">
        <f>IF(F24=100,1,0)</f>
        <v>0</v>
      </c>
    </row>
    <row r="25" spans="2:11" ht="30.75" customHeight="1" thickTop="1" thickBot="1">
      <c r="C25" s="5" t="s">
        <v>25</v>
      </c>
      <c r="D25" s="5"/>
      <c r="E25" s="5"/>
      <c r="F25" s="20"/>
      <c r="G25" s="16" t="s">
        <v>2</v>
      </c>
      <c r="K25" s="14">
        <f>IF(F25=100,1,0)</f>
        <v>0</v>
      </c>
    </row>
    <row r="26" spans="2:11" ht="30.75" customHeight="1" thickTop="1" thickBot="1">
      <c r="C26" s="5" t="s">
        <v>25</v>
      </c>
      <c r="D26" s="5"/>
      <c r="E26" s="5"/>
      <c r="F26" s="20"/>
      <c r="G26" s="16" t="s">
        <v>7</v>
      </c>
      <c r="K26" s="14">
        <f>IF(F26=10,1,0)</f>
        <v>0</v>
      </c>
    </row>
    <row r="27" spans="2:11" ht="30.75" customHeight="1" thickTop="1">
      <c r="H27" s="17" t="s">
        <v>31</v>
      </c>
      <c r="I27" s="17"/>
    </row>
    <row r="28" spans="2:11" ht="30.75" customHeight="1">
      <c r="G28" s="18" t="s">
        <v>32</v>
      </c>
      <c r="H28" s="19"/>
      <c r="I28" s="19"/>
      <c r="J28" s="23">
        <v>27</v>
      </c>
    </row>
    <row r="29" spans="2:11" ht="30.75" customHeight="1">
      <c r="G29" s="18" t="s">
        <v>33</v>
      </c>
      <c r="H29" s="19"/>
      <c r="I29" s="19"/>
      <c r="J29" s="23">
        <f>SUM(K7:K15)+SUM(M7:M15)+SUM(K18:K26)</f>
        <v>0</v>
      </c>
    </row>
    <row r="30" spans="2:11" ht="30.75" customHeight="1">
      <c r="G30" s="18" t="s">
        <v>34</v>
      </c>
      <c r="H30" s="19"/>
      <c r="I30" s="19"/>
      <c r="J30" s="24">
        <f>J29/J28</f>
        <v>0</v>
      </c>
    </row>
    <row r="31" spans="2:11" ht="30.75" customHeight="1">
      <c r="G31" s="18" t="s">
        <v>35</v>
      </c>
      <c r="H31" s="19"/>
      <c r="I31" s="19"/>
      <c r="J31" s="25">
        <f>IF(J29&gt;=25,1,IF(J29&gt;=21,2,IF(J29&gt;=14,3,IF(J29&gt;=7,4,IF(J29&gt;=0,5)))))</f>
        <v>5</v>
      </c>
    </row>
  </sheetData>
  <sheetProtection password="86A5" sheet="1" objects="1" scenarios="1"/>
  <mergeCells count="26">
    <mergeCell ref="G29:I29"/>
    <mergeCell ref="G30:I30"/>
    <mergeCell ref="G31:I31"/>
    <mergeCell ref="C24:E24"/>
    <mergeCell ref="C25:E25"/>
    <mergeCell ref="C26:E26"/>
    <mergeCell ref="H27:I27"/>
    <mergeCell ref="G28:I28"/>
    <mergeCell ref="C19:E19"/>
    <mergeCell ref="C20:E20"/>
    <mergeCell ref="C21:E21"/>
    <mergeCell ref="C22:E22"/>
    <mergeCell ref="C23:E23"/>
    <mergeCell ref="K6:M6"/>
    <mergeCell ref="B6:I6"/>
    <mergeCell ref="B17:H17"/>
    <mergeCell ref="C18:E18"/>
    <mergeCell ref="B11:C11"/>
    <mergeCell ref="B12:C12"/>
    <mergeCell ref="B13:C13"/>
    <mergeCell ref="B14:C14"/>
    <mergeCell ref="B15:C15"/>
    <mergeCell ref="A1:D1"/>
    <mergeCell ref="B8:C8"/>
    <mergeCell ref="B9:C9"/>
    <mergeCell ref="B10:C10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Megyesiová</cp:lastModifiedBy>
  <dcterms:created xsi:type="dcterms:W3CDTF">2009-12-11T19:53:10Z</dcterms:created>
  <dcterms:modified xsi:type="dcterms:W3CDTF">2009-12-12T21:40:08Z</dcterms:modified>
</cp:coreProperties>
</file>